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3040" windowHeight="8730"/>
  </bookViews>
  <sheets>
    <sheet name="Курсы ГО на Бабушкина" sheetId="1" r:id="rId1"/>
    <sheet name="Выписка Невский 1 цикл" sheetId="2" r:id="rId2"/>
    <sheet name="Выписка Невский 4 цикл" sheetId="3" r:id="rId3"/>
  </sheets>
  <definedNames>
    <definedName name="Print_Titles" localSheetId="1">'Выписка Невский 1 цикл'!$1:$11</definedName>
    <definedName name="Print_Titles" localSheetId="2">'Выписка Невский 4 цикл'!$1:$10</definedName>
  </definedNames>
  <calcPr calcId="125725"/>
</workbook>
</file>

<file path=xl/calcChain.xml><?xml version="1.0" encoding="utf-8"?>
<calcChain xmlns="http://schemas.openxmlformats.org/spreadsheetml/2006/main">
  <c r="J65" i="1"/>
  <c r="I65"/>
  <c r="E65"/>
  <c r="H64"/>
  <c r="D64"/>
  <c r="H63"/>
  <c r="D63"/>
  <c r="H62"/>
  <c r="D62"/>
  <c r="H61"/>
  <c r="H60"/>
  <c r="D60"/>
  <c r="D65" s="1"/>
  <c r="H57"/>
  <c r="H56"/>
  <c r="D56"/>
  <c r="D54"/>
  <c r="H53"/>
  <c r="D53"/>
  <c r="H52"/>
  <c r="D52"/>
  <c r="H51"/>
  <c r="D51"/>
  <c r="H50"/>
  <c r="D50"/>
  <c r="H49"/>
  <c r="D49"/>
  <c r="H48"/>
  <c r="D48"/>
  <c r="H47"/>
  <c r="D47"/>
  <c r="H45"/>
  <c r="D45"/>
  <c r="H44"/>
  <c r="D44"/>
  <c r="H43"/>
  <c r="H42"/>
  <c r="D42"/>
  <c r="D41"/>
  <c r="H39"/>
  <c r="H38"/>
  <c r="H37"/>
  <c r="H36"/>
  <c r="H35"/>
  <c r="H34"/>
  <c r="H33"/>
  <c r="H32"/>
  <c r="H31"/>
  <c r="H30"/>
  <c r="H29"/>
  <c r="H28"/>
  <c r="D28"/>
  <c r="D27"/>
  <c r="H25"/>
  <c r="H21"/>
  <c r="H20"/>
  <c r="H19"/>
  <c r="D19"/>
  <c r="H18"/>
  <c r="D18"/>
  <c r="H17"/>
  <c r="H16"/>
  <c r="D16"/>
  <c r="H15"/>
  <c r="H14"/>
  <c r="D14"/>
  <c r="H11"/>
  <c r="H10"/>
  <c r="D10"/>
  <c r="D8"/>
  <c r="D6"/>
</calcChain>
</file>

<file path=xl/sharedStrings.xml><?xml version="1.0" encoding="utf-8"?>
<sst xmlns="http://schemas.openxmlformats.org/spreadsheetml/2006/main" count="436" uniqueCount="296">
  <si>
    <t xml:space="preserve">                                       3.12.  На курсах гражданской обороны Невского района                                           </t>
  </si>
  <si>
    <t>№
п/п</t>
  </si>
  <si>
    <t xml:space="preserve">Наименование должности
 (категории) обучаемых 
</t>
  </si>
  <si>
    <t>Количество
часов по
программе</t>
  </si>
  <si>
    <t xml:space="preserve">Всего подлежит обучению
</t>
  </si>
  <si>
    <t>Обучаются на КГО других районов</t>
  </si>
  <si>
    <t xml:space="preserve"> Кол-во
 учебных
 групп</t>
  </si>
  <si>
    <t>Дата
 начала
 занятий</t>
  </si>
  <si>
    <t>Дата
 окончания
 занятий</t>
  </si>
  <si>
    <t>Сводная группа
(чел.)</t>
  </si>
  <si>
    <t xml:space="preserve"> Кол-во слушателей
 в учебной группе
(чел.)</t>
  </si>
  <si>
    <t>Отметка
 о выполнении
(чел.)</t>
  </si>
  <si>
    <t>В ячейке напротив сроков обучения написать № ОУ-должность-ФИО.</t>
  </si>
  <si>
    <t>1. Должностные лица и работники ГО и РСЧС органов местного самоуправления</t>
  </si>
  <si>
    <t>Инструкторы (консультанты) учебно-консультационных пунктов по граджанской оборонеи чрезвычайным ситуациям</t>
  </si>
  <si>
    <t>1. Должностные лица и работники ГО и РСЧС организаций</t>
  </si>
  <si>
    <t>Руководители дошкольных образовательных организаций</t>
  </si>
  <si>
    <t>ОУ 76 - заведующий - Олейник Ирина Евгеньевна
ОУ 80-заведующий-Цветкова Светлана Васильевна ОУ -116 Солоницына Р.Р. ГБДОУ № 17-заведующий Жалялетдинова Е.А.; ГБДОУ № 87 Заведующий Емельянова Е.Л.;                                     ГБДОУ №83 Заведующий Иванова Г.А.; ГБДОУ №110 заведующий Аверичева Т.А.;ГБДОУ №112 заведующий Решина Е.А.; ГБДОУ №143 заведующий Каганец СВ; ГБОУ №572 заведующий Шевченко Г.А.; ГБДОУ №123 заведующий Ходзицкая Полина Владимировна;ГБДОУ№86 заведующий Сливарь О.В.</t>
  </si>
  <si>
    <t>ОУ 76 - заведующий - Олейник Ирина Евгеньевна          
ОУ 80-заведующий-Цветкова Светлана     ГБДОУ 120 - заведующий - Герасимова С.В.           ГБДОУ 85 - заведующий - Дроздова Александра Валерьевна;    ГБДОУ 98 - заведующий Смирнова Татьяна Михайловна;  ГБДОУ № 95, заведующий, Мовчан Илона Николаевна; ГБДОУ №12 -Чурсина Татьяна Викторовна</t>
  </si>
  <si>
    <t>Председатели комиссий по предупреждению и ликвидации чрезвычайных ситуаций и обеспечению пожарной безопасности дошкольных образовательных организаций</t>
  </si>
  <si>
    <t>ОУ 76 - старший воспитатель - Кушен Елена Владимировна                                        ОУ№61-зам.заведующегоТишинская Юлия Владимировна         ГБДОУ № 120, воспитатель, Гудкова М.В.            
ОУ №33-зам.заведующего Суевалова Татьяна Андреевна                                           ОУ №70- заместитель заведующего - Панасюк Татьяна Валерьевна        ОУ №80  заведующий Цветкова Светлана Васильевна ОУ-116 Завхоз Кущик С.В. ГБДОУ № 126 заместитель заведующего Большакова Юлия Викторовна                ГБДОУ № 1 заместитель заведующего Бычинская Светлана Олеговна                                    ГБДОУ №101 Воспитатель Перебейнос Е.В, ГБДОУ №83 Зам.заведующего Выткалова А.В., ГБДОУ №112 зам.заведующего Куренкова М.С., Воспитатель ГБОУ №572 Кунина З.Ю.;ГБДОУ№86 завхоз Преснякова С.А.</t>
  </si>
  <si>
    <t>ГБДОУ№39,заведующий,Лялина Людмила Викторовна                                     ГБДОУ106-заместитель заведующего по АХР Рева Маргарита Александровна.    ГБДОУ №25, заместитель заведующего Румянцева Татьяна Владимировна     ГБДОУ № 17-Заведующий хозяйством-Иванова Юлия Павловна                                                 ГБДОУ №1 старший воспитатель    Фролова Светлана Викторовна   ГБДОУ 85 - заведующий хозяйством - Марценюк Светлана Витальевна, ГБОУ 566, зам. дир. по УВР, Людоговская Арина Николаевна, ГБДОУ №103 заместитель заведующего Чабан А.С.; ГБДОУ №143 заведующий хозяйством Черняева Е.М.</t>
  </si>
  <si>
    <t>Члены комиссий по предупреждению и ликвидации чрезвычайных ситуаций и обеспечению пожарной безопасности дошкольных образовательных организаций</t>
  </si>
  <si>
    <t xml:space="preserve">ОУ№61-инструктор по физ-ре Лосина Елизавета Владиславовна, ГБДОУ №48 специалист по кадрам Меркушева Яна Владимировна, ГБДОУ № 126 Сбитнева Людмила Леонидовна, ГБДОУ №Мамышева ОИ, учитель англ языка ГБОУ 512.муз.руководитель Петрова Светлана Юрьевна, педагог-психолог Трофимова Алина Олеговна,  ГБДОУ № 62 - инструктор по физической культуре Лексина Ксения Евгеньевна;  ГБДОУ№1 - инструктор по ФК Мещанинов Н.А., Батрова А.В.    ГБДОУ № 60 Легомина Т.Е.; ГБДОУ №112 завхоз Сангул М.И.; ГБДОУ №112 старший воспитатель Васенкова О.А.;ГБДОУ №143 документовед Никонова К.А.; ГБДОУ №143 замеситтель заведующего Устинова Я.А.; ГБДОУ №143 старший воспитатель Зайцева Е.; Воспитатель ГБОУ №572 Корнеева Ю.С.;  ГБДОУ№86 воспитатель Губанова Д.К.             </t>
  </si>
  <si>
    <t>ОУ №70 - инструктор по физической культуре - Воронюк Марина Сергеевна      ОУ №80 заместитель заведующего Антошкина Татьяна Александровна   ГБДОУ106-старший воспитатель Ерошенко Ксения Александровна. ГБДОУ №1 - инструктор по ФК Ляпунов М.Е., зав.хоз. Зингалева А.А. ГБДОУ 85 - старший воспитатель - Тинчурина Виктория Валерьевна, ГБДОУ №83 зав.хоз. Скоропляс О.Г.  ГБДОУ № 12 - заместитель заведующего Гринкевич Александра Игоревна, воспитатель- Козырева Анна Николаевна. ГБДОУ № 95, заведующий хозяйством , Новоселова Я.А.; ГБОУ школа-интернат №22, воспитатель Уханова Анна Александровна; ГБДОУ №123 - заместитель заведующего Некипелова Оксана Викторовна</t>
  </si>
  <si>
    <t xml:space="preserve">ГБДОУ № 133 Инструктор по физической культуре Тампио Людмила Ивановна    ГБДОУ 133 Завхоз Екимова Ксения Владимировна,ГБДОУ№39 музыкальный руководитель Шевелева Наталья Владимировна ОУ116 - ст.воспитатель Салманова Ф.А., ст.воспитатель Намазова Н.А., педагог психолог Гончарова Т.В., ГБДОУ №25 инсруктор по ФИЗО Царева Алена Игоревна   ГБДОУ № 120 воспитатель, Рязанова С.П.; ГБДОУ № 62- воспитатель Чаплина Юлия Борисовна; ГБДОУ№1 учитель-логопед Климова М.Ю., педагог-психолог Форофонтова А.И.; </t>
  </si>
  <si>
    <t>ЗАОЧНО</t>
  </si>
  <si>
    <t xml:space="preserve">ГБОУ № 337 Зам.дир.по ВР Видеборенко Елена Александровна, Зам.дир.по УВР Андреева Мария Геннадьевна, Документовед Дашкова Ольга Валентиновна.   ГБДОУ №80  Ст.воспитатель Нарышкина Елена Михайловна. ГБДОУ № 120 ст воспитатель Лукина Ю.В. ;ГБДОУ №115 ст. воспитатель Кудрина Елена Юрьевна </t>
  </si>
  <si>
    <r>
      <t>Члены комиссий по предупреждению и ликвидации чрезвычайных ситуаций и обеспечению пожарной</t>
    </r>
    <r>
      <rPr>
        <b/>
        <sz val="11"/>
        <rFont val="Times New Roman"/>
      </rPr>
      <t xml:space="preserve">  </t>
    </r>
    <r>
      <rPr>
        <b/>
        <sz val="20"/>
        <rFont val="Times New Roman"/>
      </rPr>
      <t xml:space="preserve">  безопасности организаций</t>
    </r>
    <r>
      <rPr>
        <b/>
        <i/>
        <sz val="20"/>
        <rFont val="Times New Roman"/>
      </rPr>
      <t>(за исключением образовательных организаций)</t>
    </r>
  </si>
  <si>
    <t>6 чел. - Комитет по благоустройству                     1 чел.- Комитет по внешним связям                      2 чел.- Комитет по инвестициям                            2чел. - Комитет ВЗПБ                                                  1 чел.- Комитет по контролю за имуществом СПб</t>
  </si>
  <si>
    <r>
      <t xml:space="preserve">Члены комиссий по предупреждению и ликвидации чрезвычайных ситуаций и обеспечению пожарной безопасности образовательных организаций </t>
    </r>
    <r>
      <rPr>
        <b/>
        <i/>
        <sz val="20"/>
        <rFont val="Times New Roman"/>
      </rPr>
      <t>( за исключением дошкольных образовательных организаций</t>
    </r>
  </si>
  <si>
    <t xml:space="preserve">1 чел - Емельянцева К.С., ГБОУ № 34, </t>
  </si>
  <si>
    <t>ГБОУ №571, Малюкова В.П.-зам. директора поУВР, ГБОУ школа №350 Захаоров Р.В.</t>
  </si>
  <si>
    <r>
      <t xml:space="preserve">Члены комиссий по предупреждению и ликвидации чрезвычайных ситуаций и обеспечению пожарной безопасности  организаций </t>
    </r>
    <r>
      <rPr>
        <b/>
        <i/>
        <sz val="20"/>
        <rFont val="Times New Roman"/>
      </rPr>
      <t>(за исключением образовательных организаций)</t>
    </r>
  </si>
  <si>
    <t>Лица, проводящие инструктажи по гражданской обороне и по действиям в чрезвычайных ситуациях</t>
  </si>
  <si>
    <t xml:space="preserve">7 чел.- Комитет по транспорту      ГБДОУ № 17 заведующий хозяйством Халилова Л.А.
ОУ 127 Инструктор ФИЗО Балацкая Ю.А. ОУ-116 зам.зав. по АХР Силкина Л.В., завхоз Кущик С.В., зам.зав. по УВР Булычева И.Д.           ГБДОУ №101 -воспитатель Афанасьева И.Б.; Заведующий ГБОУ №572 Шевченко Г.А.;     </t>
  </si>
  <si>
    <t xml:space="preserve">7 чел.- Комитет по транспорту   ,      ГБДОУ № 126 Филиппова Ирина Олеговна        ГБОУ ш№566 зам. дир. Хвойницкая Ирина Юрьевна,  ГБДОУ №103 заместитель заведующего Гибанов А.С; ГБДОУ №143 заместитель заведующего Устинова Я.А..        </t>
  </si>
  <si>
    <t>6 чел.- Комитет по транспорту                        ОУ 90 - зам. зав. Баранова Татьяна Алексеевна                         ОУ №80 заместитель заведующего Антошкина Татьяна Александровна                                       ГБОУ №571 Малькова А.В.-советник директора по воспитательной работе  ГБДОУ № 17 Заведующий хозяйством Иванова Ю.П. ГБДОУ 85 - заведующий хозяйством - Вышеник Елена Валерьевна</t>
  </si>
  <si>
    <t xml:space="preserve">6 чел.-Комитет по транспорту, ГБОУ лицей № 329 Веселова Елена Викторовна-методист; ГБДОУ №143 заведующий хозяйством Черняева Е.М .     ГБДОУ № 12 - заместитель заведующего Гринкевич Александра Игоревна.        </t>
  </si>
  <si>
    <t xml:space="preserve">6 чел.-Комитет по транспорту                           </t>
  </si>
  <si>
    <t xml:space="preserve">6 чел.-Комитет по транспорту,   ГБОУ школа №574, учитель ОБЖ, Ольшанский А.Ю., 2 чел. ГБОУ СОШ №348 учитель ОБЗР Тихонов В.А., зам по БОП Жигалёв С.В., ГБДОУ №83 психолог-педагог Гусейнова А.К.   ГБДОУ № 95, заведующий хозяйством, Новоселова Я.А.                </t>
  </si>
  <si>
    <t xml:space="preserve">6 чел.-Комитет по транспорту ;    ГБДОУ № 98 - инструктор по ФИЗО Ярмак Ирина Николаевна                          </t>
  </si>
  <si>
    <t>6 чел.-Комитет по транспорту                      ОУ № 61 -старший воспитатель,Сажнева Ксения Алексеевна     ,ГБДОУ№39 заведующий хозяйством Антонова Людмила Яковлевна
ОУ 127 Заместитель заведующего Борисова Любовь Геннальевна ГБДОУ 85 - делопроизводитель - Гладких Людмила Васильевна ГБДОУ 77 - заведующий хозяйством Гусева А.Ю.</t>
  </si>
  <si>
    <t>Специалисты гражданской обороны, проводящие оценку возможной обстановки при применении современных средств поражения</t>
  </si>
  <si>
    <t>7 чел.-КГО  Фрунзенского р-на         ОУ№61 делопроизводитель Клочко Надежда Сергеевна, ОУ-116 зам.зав. по УВР Силкина Л.В.                                ГБДОУ106- муз.рук.Костюкова Наталья Сергеевна, ГБДОУ №25- завхоз Соколова Наталья Геннадьевна, ГБДОУ № 43-Психолог Новоселова Оксана Леонидовна       ГБДОУ №109 - заместитель заведующего Михеева Любовь Валерьевна   ГБДОУ № 60- заместитель заведующего Вахрина Наталия Петровна, ГБОУ 566, зам. дир. Смирнов Андрей Анатольевич,ГБОУ 513 соц.педегог Чернивский М.Ю.; Зам.директора по АХР ГБОУ №572 Клопотова В.В.;ГБДОУ№86 ст.воспитатель Батракоа Ю.В.</t>
  </si>
  <si>
    <r>
      <t xml:space="preserve">Педагогические работники образовательных организаций
</t>
    </r>
    <r>
      <rPr>
        <b/>
        <i/>
        <sz val="20"/>
        <rFont val="Times New Roman"/>
      </rPr>
      <t>(По программе "Основы оказания первой помощи")</t>
    </r>
  </si>
  <si>
    <t>ОУ 90 - воспитатель - Русанова Вера Юрьевна, ГБДОУ 25 учитель-логопед Седунова Надежда Викторовна    ГБДОУ № 120 воспитатель Васильева М.А., ГБДОУ 18 воспитатель- Павлова Г.А.., ГБДО18-Андреева К.В.; ГБДОУ № 62-кладовщик Павлова Людмила Александровна; ГБДОУ № 11: Порутчикова А.А; Рубацова О.М., ГБДОУ №103 помощник воспитателя Коржова Т.А., Бобовикова ЕГ, учитель анг языка ГБОУ 512,Терентьева ОА, учитель нач школы.</t>
  </si>
  <si>
    <t>ОУ 90 - воспитатель - Соловьева Людмила Сергеевна ГБДОУ № 120 воспитатель Лавренко Е.С., ГБДОУ № 11: Павлова Н.Г.; Иванова Е.В., ГБДОУ №18 Шиганова М.В., ГБДОУ №18 Андреева К.В., Бобов, ГБДОУ № 77: Зарубина Э.В., Хотина А.Е.; ГБДОУ №143 Зайцева Е.</t>
  </si>
  <si>
    <t>ОУ 90 - воспитатель - Арискина Надежда Александровна                                                          ОУ 127 Евсеева Е.А.   ГБОУ СОШ №13 с углубленным изучением английского языка Невского района Санкт-Петербурга Конопелько Алина Валентиновна - педагог-организатор; Старт+ - педагог - Щербинина Дарья Александровна                                                         учитель математики ГБОУ 512, Касьянова АА, зав ОДОД ГБОУ 512; ГБДОУ № 77: Русскова А.А., Васильева П.А.</t>
  </si>
  <si>
    <t>ОУ 127 Воспитатель Фарухшина Н.М, ГБДОУ 25 учитель-дефектолог Клименко Елена Владимировна ГБДОУ № 120 воспитатель Гудкова М.В.
ОУ 90 - воспитатель Приходько Анастасия Игоревна. ГБДОУ № 11:Дмитриева О.Н.; Кириллова В.А.; ГБДОУ № 77: Медведчикова Т.А., Рудь А.О.   ГБДОУ 113: Магомедова Д.Б.</t>
  </si>
  <si>
    <t>ГБДОУ № 77: Ухова Е.Ю., Харченко В.А.; Старт+ - педагог - Ткаченко Ксения Игоревна</t>
  </si>
  <si>
    <t>ОУ 90 - воспитатель - Ильина Юлия Владимировна, ГБОУ № 332 -1 учитель  ГБОУ №571 Гришанцева Е.А. учитель физической культуры     ГБДОУ № 120 воспитатель Сумерина Т.Ю.; ГБДОУ № 77: Кривчикова О.А. ГБДОУ №12 -педагог-психолог Белоносова Дарья Алексеевна</t>
  </si>
  <si>
    <t>ОУ 90 - воспитатель -Кеслер Юлия Анатольевна, ГБОУ № 332 - 1 учитель; ГБДОУ № 77: Рузанова А.В.</t>
  </si>
  <si>
    <t>ОУ 90 - воспитатель - Краснопольский Дмитрий Евгеньевич, ГБДОУ 25 учитель-логопед Сульина Юлия Сергеевна, педагог доп.образования , Егорова Инга Николаевна    ГБДОУ №120 воспитатель Лукаш Е.А.; ГБДОУ № 77: Лапшина О.С., Коротич Ю.Ю.; ГБДОУ №143 Бронская А.А., Яковлева Н.Г., Лисенкова Т.Н., ГБОУ 34 -1 человек, учитель-логопед    ГБДОУ №113: воспитатель Андреева Э.Ф.</t>
  </si>
  <si>
    <t>ОУ 90 - воспитатель - Глебова Елена Леонидовна,ГБОУ СОШ №13 - Топникова Ирина Александровна - учитель русского языка; ГБДОУ №77: Смолькова М.Д.; ГБДОУ №143 Ермакова Т.Г. ГБДОУ №12-ст.воспитатель Суханова Дарина Викторовна, ГБОУ 34 - 1 чел, тьютор</t>
  </si>
  <si>
    <t>ОУ 18-воспитатель -Томилова М.С., ГБДОУ №18-воспитатель- Сенник Е.Ю. ГБДОУ № 11:Пазгалева О.Г.; Мырза А.В.; ГБДОУ №77: Щуклинова А.В.</t>
  </si>
  <si>
    <t>ГБОУ № 332 - 1 учитель                       ГБОУ №571 Андрианов И.Д. учитель физической культуры; ГБДОУ №77: Баксанова Э.И., ГБОУ 34 - 1 чел, тьютор</t>
  </si>
  <si>
    <t>Руководители нештатных аварийно-спасательных формирований:</t>
  </si>
  <si>
    <t xml:space="preserve"> Аварийно-спасательных  групп  (звеньев) 
 </t>
  </si>
  <si>
    <t>1-КГО  Фрунзенского р-на</t>
  </si>
  <si>
    <t xml:space="preserve">Пожарно-спасательных групп (звеньев) </t>
  </si>
  <si>
    <t xml:space="preserve">1-Комитет образования
1-Комитет по природопользованию         1-Комитет здравоохранения
1-КГО Красносельского р-на
1-КГО Калининского р-на                                  </t>
  </si>
  <si>
    <t xml:space="preserve">2-Комитет образования
1-Комитет по природопользованию          2-КГО Красносельского р-на                       </t>
  </si>
  <si>
    <t>Аварийно-спасательных групп (звеньев) радиационной и химической разведки</t>
  </si>
  <si>
    <t xml:space="preserve">2-Комитет по образованию
1-КГО Центрального р-на
1-КГО Невского р-на </t>
  </si>
  <si>
    <t>Постов радиационного и химического наблюдения (подвижных)</t>
  </si>
  <si>
    <t xml:space="preserve">1-КГО Невского р-на
4-Комитет по образованию                 ОУ№61 -инструктор по физ-ре Хаитова Наиля Равильевна                         ГБДОУ 106 Учитель-логопед Давыдова Полина Юрьевна, </t>
  </si>
  <si>
    <t>Руководители нештатных формирований  по обеспечению мероприятий по гражданской обороне:</t>
  </si>
  <si>
    <t>Аварийно-технических групп по электросетям, по газовым сетям, по водопроводным сетям, по теплосетям</t>
  </si>
  <si>
    <t xml:space="preserve">1-КГО Пушкинский  р-н
4-КГО Невского р-на </t>
  </si>
  <si>
    <t>Групп охраны общественного порядка</t>
  </si>
  <si>
    <t xml:space="preserve">ГБДОУ№39 воспитатель Чижова Елена Валерьевна, ГБОУ школа №574, социальный педагог, Волнянская Н.С.
ОУ 127 Кладовщик Горская Е.А, 
ГБДОУ № 94 учитель-дефектолог Никитина Анжелика Витальевна; ГБДОУ №103 ГБДОУ тьютер Васько У.В.               ГБОУ №350 Линник П.Г.                </t>
  </si>
  <si>
    <t>Пунктов санитарной обработки</t>
  </si>
  <si>
    <t xml:space="preserve">6-Комитет по транспорту
1-КГО Петроградского  р-на
4-КГО Красносельского   р-на
1-КГО Невского р-на
3-КГО Фрунзенский р-н  </t>
  </si>
  <si>
    <t>Подвижных пунктов питания, продовольственного (вещевого) снабжения</t>
  </si>
  <si>
    <t xml:space="preserve">4-Жилищный комитет
1-Комитет здравоохранения                       1-КГО Невского р-на </t>
  </si>
  <si>
    <t>Групп (звеньев) связи</t>
  </si>
  <si>
    <t>ГБОУ школа №574, делопроизводитель, Селецкая С.Н.; ГБДОУ №143 документовед Никонова К.А. ГБОУ №350 Рогожина Д.В.</t>
  </si>
  <si>
    <t>Санитарных дружин (постов)</t>
  </si>
  <si>
    <t>ГБДОУ№39 педагог-психолог Архимандритова Алена Игоревна; ГБОУ школа №574, педагог-организатор, Ковалевская Л.Д.;
ГБДОУ № 94 врач Селедцова Надежда Дмитриевна;   ГБДОУ № 14 педагог-логопед Ключникова И.Г., педагог-психолог Сазонова Ю.С., ГБДОУ №103 учитель-логопед Григорьева О.В. ,                      ГБДОУ № 64 педагог-психолог Тышковская А.В.; ГБДОУ №143 медицинская сестра бассейна Яковлева Н.Г.</t>
  </si>
  <si>
    <t>Постов радиационного и химического наблюдения (стационарных)</t>
  </si>
  <si>
    <t>5-КГО Невского р-на
1-КГО Кировского р-на
1-КГО Калининского р-на
1-КГО Петроградского р-на
1-КГО Кронштадский р-н
1-КГО Курортный р-н
 2-КГО Московский  р-н,  ГБДОУ №103 педагог - психолог Пантелеева В.В. ГБОУ №350 Присада Н.А.</t>
  </si>
  <si>
    <t>Пунктов выдачи средств индивидуальной защиты</t>
  </si>
  <si>
    <t>Личный состав НАСФ и НФГО:</t>
  </si>
  <si>
    <t xml:space="preserve">Химики-дозиметристы НАСФ и НФГО
 </t>
  </si>
  <si>
    <t>1-КГО Невского р-на
5-Жилищный комитет
5-Комитет по образованию, ГБОУ школа №574, учитель биологии, Руденко Т.Ю.</t>
  </si>
  <si>
    <t>1-КГО Невского р-на
5-Жилищный комитет
5-Комитет по образованию</t>
  </si>
  <si>
    <t xml:space="preserve">2. Руководители организаций и лица, ответственные за обеспечение пожарной безопасности на объектах защиты;       
                     лица, ответственные за проведение противопожарных инструктажей на объектах защиты </t>
  </si>
  <si>
    <t xml:space="preserve">Руководители организаций и лица, ответственные за обеспечение пожарной безопасности на объектах защиты ИОГВ Санкт-Петербурга </t>
  </si>
  <si>
    <t>ОУ №33-зам.заведующего Суевалова Татьяна Андреевна, ГБОУ № 332 - заведующий хозяйством Сухотин Сергей Владимирович ГБДОУ 77- заведующий хозяйством Ахунова Э.И.       ГБДОУ №113 - и.о.заведующего Крючкова В.Н., ГБДОУ №113 -  завхоз Фрыженкова М.Н.</t>
  </si>
  <si>
    <t>ГБОУ №571 Спиридонова Т.И. -зам.директора по ВР  ГБДОУ 77- заведующий хозяйством Амелина И.А.</t>
  </si>
  <si>
    <t>Лица, ответственные за проведение противопожарных инструктажей на объектах защиты ИОГВ Санкт-Петербург</t>
  </si>
  <si>
    <t>12-КГО Невского р-на 
1-ПСО    ГБДОУ № 14 завхоз Иванова С.Н. ГБДОУ 77. заведующий хозяйством Амелина И.А. ГБДОУ 77 - заведующий хозяйством Ахунова Э.И.; ГБДОУ №112 зам.завеведующего Куренкова М.С.;</t>
  </si>
  <si>
    <t>Лица, ответственные за проведение противопожарных инструктажей в организациях здравоохранения и обслуживания населения, подведомственных ИОГВ Санкт-Петербург</t>
  </si>
  <si>
    <t>10 - Комитет здравоохранения</t>
  </si>
  <si>
    <t xml:space="preserve">Лица, ответственные за проведение противопожарных инструктажей в культурно-просветительных и зрелищных учреждениях, подведомственных ИОГВ Санкт-Петербурга
</t>
  </si>
  <si>
    <t xml:space="preserve">10-Комитет культуры
1-КГО Невского р-на </t>
  </si>
  <si>
    <t>Итого по КГО:</t>
  </si>
  <si>
    <t xml:space="preserve">                                                                                                                                     Примечание:   Обучение слушателей проводится по адресу: СПб, ул. Бабушкина 81, корп.2,  тел. 560-46-93</t>
  </si>
  <si>
    <t>Курсы  гражданской обороны Фрунзенского района находятся по адресу: г. СПб,  ул. Салова д. 20, (1 этаж),  тел. 405-74-05</t>
  </si>
  <si>
    <t>Курсы  гражданской обороны Центрального района находятся по адресу: г.СПб,  ул. Чайковского, д.24 (второй этаж), тел. 272-67-19</t>
  </si>
  <si>
    <t xml:space="preserve">                                                                                              </t>
  </si>
  <si>
    <t xml:space="preserve">                                                                                                                                   </t>
  </si>
  <si>
    <t>Выписка из Плана комплектования</t>
  </si>
  <si>
    <t xml:space="preserve"> СПБ ГКУ ДПО "УМЦ ГО и ЧС" слушателями на 2025 учебный год</t>
  </si>
  <si>
    <t xml:space="preserve"> (Утвержден Губернатором Санкт-Петербурга 14.11.2024)</t>
  </si>
  <si>
    <t>Администрация Невского района Санкт-Петербурга</t>
  </si>
  <si>
    <t>Дополнительное профессиональное образование в области гражданской обороны 
и защиты от чрезвычайных ситуаций</t>
  </si>
  <si>
    <r>
      <t xml:space="preserve">      2.1. На цикле обучения слушателей № 1:       </t>
    </r>
    <r>
      <rPr>
        <b/>
        <sz val="14"/>
        <color indexed="2"/>
        <rFont val="Times New Roman"/>
      </rPr>
      <t xml:space="preserve">    </t>
    </r>
    <r>
      <rPr>
        <b/>
        <sz val="14"/>
        <rFont val="Times New Roman"/>
      </rPr>
      <t xml:space="preserve">                 </t>
    </r>
    <r>
      <rPr>
        <b/>
        <sz val="14"/>
        <color indexed="2"/>
        <rFont val="Times New Roman"/>
      </rPr>
      <t xml:space="preserve"> </t>
    </r>
  </si>
  <si>
    <t>Обучение слушателей на цикле № 1 проводится  по адресу: пр. Металлистов, д. 119, тел. 409-70-87</t>
  </si>
  <si>
    <t>2.1.1. Должностные лица и работники исполнительных органов государственной власти Санкт-Петербурга</t>
  </si>
  <si>
    <t>№ п.п.</t>
  </si>
  <si>
    <t>Наименование должности (категории) обучаемых</t>
  </si>
  <si>
    <t>Кол-во  часов по программе (час.)</t>
  </si>
  <si>
    <t>Дата начала занятий</t>
  </si>
  <si>
    <t>Дата окончания занятий</t>
  </si>
  <si>
    <t>Кол-во направляемых на обучение слушателей (чел.)</t>
  </si>
  <si>
    <t>В ячейке напротив сроков обучения написать должность</t>
  </si>
  <si>
    <t>В ячейке напротив сроков обучения написать № ОУ-ФИО.</t>
  </si>
  <si>
    <t xml:space="preserve">Члены комиссий по предупреждению и ликвидации чрезвычайных ситуаций и обеспечению пожарной безопасности Санкт-Петербурга 
</t>
  </si>
  <si>
    <t xml:space="preserve">специалист по охране труда, гражданской обороне и чрезвычайным ситуациям </t>
  </si>
  <si>
    <t>Кукин А.С.</t>
  </si>
  <si>
    <t>заведующий хозяйством</t>
  </si>
  <si>
    <t>ГБДОУ №17-Халилова Л.А.</t>
  </si>
  <si>
    <t>Зам. директора по УВР ГБОУ №566</t>
  </si>
  <si>
    <t>Коваль О.А.</t>
  </si>
  <si>
    <t>преподаватель ГБОУ № 566</t>
  </si>
  <si>
    <t>Кетева М.А.</t>
  </si>
  <si>
    <t>Зам.заведующего</t>
  </si>
  <si>
    <t>Яковлева Т.И. ГБДОУ18</t>
  </si>
  <si>
    <t xml:space="preserve">Члены эвакуационных комиссий
Санкт-Петербурга </t>
  </si>
  <si>
    <t xml:space="preserve">начальник отдела социальной защиты населения </t>
  </si>
  <si>
    <t>Александрова Т.А.</t>
  </si>
  <si>
    <t xml:space="preserve">начальник отдела информатизации и связи </t>
  </si>
  <si>
    <t>Лисогуб В.И.</t>
  </si>
  <si>
    <t>Цветкова Е.Н.</t>
  </si>
  <si>
    <t>Витер Л.В.</t>
  </si>
  <si>
    <t>Филипкова Т.И.</t>
  </si>
  <si>
    <t>Алексеев Н.А.</t>
  </si>
  <si>
    <t>Зай С.В.</t>
  </si>
  <si>
    <t>Азарова Ю.Ю.</t>
  </si>
  <si>
    <t>начальник отдела благоустройства и обращения с отходами</t>
  </si>
  <si>
    <t>Григоржевская В.Е.</t>
  </si>
  <si>
    <t>начальник отдела культуры</t>
  </si>
  <si>
    <t>Бескровная М.Б.</t>
  </si>
  <si>
    <t>Мужейник А.Ю.</t>
  </si>
  <si>
    <t>Васильева Н.В.</t>
  </si>
  <si>
    <t>Беспалов А.А.</t>
  </si>
  <si>
    <t>Мохин М.В.</t>
  </si>
  <si>
    <t>Цыплухин М.В.</t>
  </si>
  <si>
    <t xml:space="preserve">Члены комиссий по вопросам  
повышения устойчивости 
функционирования Санкт-Петербурга </t>
  </si>
  <si>
    <t xml:space="preserve">Руководители спасательных служб ИОГВ Санкт-Петербурга </t>
  </si>
  <si>
    <r>
      <t xml:space="preserve">Специалисты гражданской обороны
</t>
    </r>
    <r>
      <rPr>
        <i/>
        <sz val="14"/>
        <rFont val="Times New Roman"/>
      </rPr>
      <t xml:space="preserve">(Профессиональная переподготовка)
</t>
    </r>
  </si>
  <si>
    <t>01.09.2025</t>
  </si>
  <si>
    <t>17.11.2025</t>
  </si>
  <si>
    <t>очно-заочно</t>
  </si>
  <si>
    <t>2.1.2. Должностные лица и работники организаций, подведомственных администрациям районов Санкт-Петербурга (за исключением образовательных организаций)</t>
  </si>
  <si>
    <t xml:space="preserve">Руководители организаций                                                             </t>
  </si>
  <si>
    <t>10.02.2025</t>
  </si>
  <si>
    <t>14.02.2025</t>
  </si>
  <si>
    <t>31.03.2025</t>
  </si>
  <si>
    <t>04.04.2025</t>
  </si>
  <si>
    <t>16.06.2025</t>
  </si>
  <si>
    <t>20.06.2025</t>
  </si>
  <si>
    <t>27.10.2025</t>
  </si>
  <si>
    <t>31.10.2025</t>
  </si>
  <si>
    <t>Зам.зав.по УВР</t>
  </si>
  <si>
    <t>Агафонова И.Ю</t>
  </si>
  <si>
    <t>Григорьева Е.Ю</t>
  </si>
  <si>
    <t>Председатели комиссий по предупреждению и ликвидации чрезвычайных ситуаций и обеспечению пожарной безопасности организаций</t>
  </si>
  <si>
    <t>03.02.2025</t>
  </si>
  <si>
    <t>07.02.2025</t>
  </si>
  <si>
    <t>ГБДОУ № 11 Матвеева С.В.</t>
  </si>
  <si>
    <t>23.06.2025</t>
  </si>
  <si>
    <t>27.06.2025</t>
  </si>
  <si>
    <t>Заведующий</t>
  </si>
  <si>
    <t>ГБДОУ №142 Савенкова Т.М</t>
  </si>
  <si>
    <t>24.11.2025</t>
  </si>
  <si>
    <t>28.11.2025</t>
  </si>
  <si>
    <t>Руководители и работники структурных подразделений, уполномоченных на решение задач в области гражданской обороны</t>
  </si>
  <si>
    <t>21.02.2025</t>
  </si>
  <si>
    <t>Заместитель заведующего</t>
  </si>
  <si>
    <t>ГБДОУ 64 Рубцова Н.А.</t>
  </si>
  <si>
    <t>10.03.2025</t>
  </si>
  <si>
    <t>21.03.2025</t>
  </si>
  <si>
    <t>24.03.2025</t>
  </si>
  <si>
    <t>26.05.2025</t>
  </si>
  <si>
    <t>06.06.2025</t>
  </si>
  <si>
    <t>12.09.2025</t>
  </si>
  <si>
    <t>29.09.2025</t>
  </si>
  <si>
    <t>10.10.2025</t>
  </si>
  <si>
    <t>Социальный педагог</t>
  </si>
  <si>
    <t>Чернитвский М.Ю.</t>
  </si>
  <si>
    <t>Председатели эвакуационных комиссий организаций</t>
  </si>
  <si>
    <t>20.01.2025</t>
  </si>
  <si>
    <t>24.01.2025</t>
  </si>
  <si>
    <t>21.04.2025</t>
  </si>
  <si>
    <t>25.04.2025</t>
  </si>
  <si>
    <t>08.09.2025</t>
  </si>
  <si>
    <t>20.10.2025</t>
  </si>
  <si>
    <t>24.10.2025</t>
  </si>
  <si>
    <t>Члены эвакуационных комиссий организаций</t>
  </si>
  <si>
    <t>заочно</t>
  </si>
  <si>
    <t>Заведующий ГБДОУ 119</t>
  </si>
  <si>
    <t>Тюляндина Юлия Александровна</t>
  </si>
  <si>
    <t>13.10.2025</t>
  </si>
  <si>
    <t>Должностные лица, входящие в состав: 
- эвакоприемных комиссий;
- сборных и приемных эвакуационных пунктов;
-  промежуточных пунктов эвакуации.</t>
  </si>
  <si>
    <t>27.01.2025</t>
  </si>
  <si>
    <t>Председатели комиссий по вопросам повышения устойчивости функционирования организаций</t>
  </si>
  <si>
    <t>03.03.2025</t>
  </si>
  <si>
    <t>07.03.2025</t>
  </si>
  <si>
    <t>30.05.2025</t>
  </si>
  <si>
    <t>21.11.2025</t>
  </si>
  <si>
    <t>Члены комиссий по вопросам повышения устойчивости функционирования организаций</t>
  </si>
  <si>
    <t>24.02.2025</t>
  </si>
  <si>
    <t>Руководители органов местного самоуправления Санкт-Петербурга</t>
  </si>
  <si>
    <t>Дополнительное профессиональное образование в области гражданской обороны и защиты от чрезвычайных ситуаций</t>
  </si>
  <si>
    <r>
      <t xml:space="preserve">      2.2. На цикле обучения слушателей № 4:       </t>
    </r>
    <r>
      <rPr>
        <b/>
        <sz val="14"/>
        <color indexed="2"/>
        <rFont val="Times New Roman"/>
      </rPr>
      <t xml:space="preserve">    </t>
    </r>
    <r>
      <rPr>
        <b/>
        <sz val="14"/>
        <rFont val="Times New Roman"/>
      </rPr>
      <t xml:space="preserve">                 </t>
    </r>
    <r>
      <rPr>
        <b/>
        <sz val="14"/>
        <color indexed="2"/>
        <rFont val="Times New Roman"/>
      </rPr>
      <t xml:space="preserve"> </t>
    </r>
  </si>
  <si>
    <t>Обучение слушателей на цикле № 4 проводится  по адресу: пр. Металлистов, д. 119, тел. 409-70-89</t>
  </si>
  <si>
    <t>2.2.1. Должностные лица и работники  образовательных организаций,  подведомственных администрациям районов Санкт-Петербурга</t>
  </si>
  <si>
    <t>28.02.2025</t>
  </si>
  <si>
    <t>ГБОУ № 23, директор, Козуб Марина Владимировна</t>
  </si>
  <si>
    <t>14.04.2025</t>
  </si>
  <si>
    <t>18.04.2025</t>
  </si>
  <si>
    <t>ГБОУ №571 Григорьев В.Е.-директор</t>
  </si>
  <si>
    <t>15.09.2025</t>
  </si>
  <si>
    <t>19.09.2025</t>
  </si>
  <si>
    <t>ГБОУ №350, Мельников Д.С. ; ГБОУ №689 Мельникова Е.Е., директор</t>
  </si>
  <si>
    <t>ГБОУ №593, директор, Рыжов Сергей Леонидович</t>
  </si>
  <si>
    <t>10.11.2025</t>
  </si>
  <si>
    <t>14.11.2025</t>
  </si>
  <si>
    <t>ГБОУ лицей № 572, директор Петроченко С.Б.</t>
  </si>
  <si>
    <t>ГБОУ СОШ №348, директор, Васильева Валентина Николаевна</t>
  </si>
  <si>
    <t>07.04.2025</t>
  </si>
  <si>
    <t>11.04.2025</t>
  </si>
  <si>
    <t>ГБОУ №593, зам директора по АХР, Гергелаба Ольга александровна</t>
  </si>
  <si>
    <t>26.09.2025</t>
  </si>
  <si>
    <t>ГБОУ №350, зам.по УВР Ильин О.И.</t>
  </si>
  <si>
    <t>22.09.2025</t>
  </si>
  <si>
    <t>06.10.2025</t>
  </si>
  <si>
    <t>17.10.2025</t>
  </si>
  <si>
    <t>ГБОУ школа №331 Кузяева Е.Н., зам. по УВР</t>
  </si>
  <si>
    <t>ГБОУ №574, зам директора по УВР, Урусова Ирина Владимировна</t>
  </si>
  <si>
    <t>ГБОУ №332, заместитель директора по УВР, Ястребова Алина Владимировна, ГБОУ №689 Толстопятова Лилия Леонидовна, учитель-логопед</t>
  </si>
  <si>
    <t>ГБДОУ №48, ст.воспитатель Воробьева Ю.В., ГБДОУ № 17 педагог-психолог Мехова Л.А.,
ГБДОУ № 94, учитель-логопед Голубева Ольга Евгеньевана</t>
  </si>
  <si>
    <t xml:space="preserve"> ГБДОУ №143 заместитель заведующего Устинова Я.А.</t>
  </si>
  <si>
    <t>ГБДОУ № 37, зам.заведующего Журавкова В.В.  ГБОУ №350 Онисенко А.В.</t>
  </si>
  <si>
    <t>31.01.2025</t>
  </si>
  <si>
    <t>ГБДОУ №143 старший воспитатель Зайцева Е.</t>
  </si>
  <si>
    <t>ГБДОУ № 48 зам.заведующего Тищенко М.С.</t>
  </si>
  <si>
    <t>ГБОУ школа-интернат №22, заместитель директора по УВР Кондратьева Юлия Олеговна</t>
  </si>
  <si>
    <t>ГБОУ №350, Пономарев И.А.</t>
  </si>
  <si>
    <t>ГБОУ школа № 23, заместитель директора по ВР, Кузьменко Наталия Ивановна, ГБОУ №689 Оприя Ирина Викторовна, педагог-психолог</t>
  </si>
  <si>
    <t>ГБДОУ№75, заместитель заведующего Васильева Светлана Юрьевна</t>
  </si>
  <si>
    <t>ГБДОУ № 94, инструктор по физической культуре Иванова Наталия Анатольевна</t>
  </si>
  <si>
    <t>ГБОУ школа №331 Хрусталева И.В., зам. по УВР</t>
  </si>
  <si>
    <t>03.10.2025</t>
  </si>
  <si>
    <t>ГБДОУ № 37 Зам.заведующего, Павлова К.В.</t>
  </si>
  <si>
    <t>ГБОУ №593, зам.  директора по УВР, Букреев Юрий Олегович</t>
  </si>
  <si>
    <t xml:space="preserve">Члены эвакуационных комиссий организаций
</t>
  </si>
  <si>
    <t>13.01.2025</t>
  </si>
  <si>
    <t>17.01.2025</t>
  </si>
  <si>
    <t>14.03.2025</t>
  </si>
  <si>
    <t>ГБДОУ № 94, заведующий хозяйством Ларюгина Тамара Геннадьевна, 
ГБДОУ № 94, бухгалтер Левина Елена Геннадьевна,
ГБДОУ №48 инструктор по физ.культуре Фролова К.А.</t>
  </si>
  <si>
    <t>28.03.2025</t>
  </si>
  <si>
    <t>ГБОУ №593, учитель физической культуры, Аскандаров Азмир Зейдуллахович
ГБДОУ № 94, учитель-дефектолог Семенова Ольга Владимировна ГБОУ №689 Ковкин Анна Геннадьевна, тьютор.</t>
  </si>
  <si>
    <t>ГБДОУ № 62, музыкальный руководитель, Хайбрахманова Эльвира                                           ГБОУ школа-интернат № 22, учитель Набокина Ольга Игоревна</t>
  </si>
  <si>
    <t>12.05.2025</t>
  </si>
  <si>
    <t>16.05.2025</t>
  </si>
  <si>
    <t>ГБДОУ №143 кастелянша Иванова В.Ю.,заведующий хозяйством Черняева Е.М.</t>
  </si>
  <si>
    <t>19.05.2025</t>
  </si>
  <si>
    <t>23.05.2025</t>
  </si>
  <si>
    <t>02.06.2025</t>
  </si>
  <si>
    <t>ГБДОУ № 120, воспитатель, Рязанова Светлана Петровна           ГБОУ №571 Таранова С.А.-зам. директора по ВР</t>
  </si>
  <si>
    <t>ГБОУ школа №331 Смирнова А.А., советник по воспитанию</t>
  </si>
  <si>
    <t>ГБОУ школа №331, Зайцева М.А., зам. по ВР</t>
  </si>
  <si>
    <t>Должностные лица, входящие в состав:
- эвакоприемных комиссий;
- сборных и приемных эвакуационных пунктов;
-  промежуточных пунктов эвакуации.</t>
  </si>
  <si>
    <t>ГБДОУ №143 Бронская А.А.</t>
  </si>
  <si>
    <t>ГБДОУ №143 кастелянша Иванова В.Ю., ГБОУ №689 Зуева Юлия Владимировна, учитель-логопед</t>
  </si>
  <si>
    <t>ГБОУ школа №331, Благодиров Д.М, завхоз</t>
  </si>
  <si>
    <t>ГБОУ школа №574, Первушов А.Д., инженер</t>
  </si>
  <si>
    <t>ГБОУ №689 Чуклинова Ирина Владимировна, учитель музыки</t>
  </si>
  <si>
    <t>ГБОУ №350, Новикова Н.С.</t>
  </si>
  <si>
    <t>ГБОУ школа №331 Федёха Т.Г., зам.по АХР</t>
  </si>
  <si>
    <t>ГБОУ школа №574, Воробьев И.В., видеоинженер; ГБОУ №689 Софинская Елизавета Денисовна, учитель-дефектолог ГБОУ №350 Рогожина Д.В.</t>
  </si>
  <si>
    <t xml:space="preserve">Преподаватели-организаторы основ  безопасности и защиты Родины </t>
  </si>
  <si>
    <t xml:space="preserve">ГБОУ № 332 -преподаватель-организатор ОБЗР Новиков Александр Анатольевич  </t>
  </si>
  <si>
    <t>Гимназия №343 Ельцова Елизавета Сергеевна, педагог-организатор ОБЗР</t>
  </si>
  <si>
    <t xml:space="preserve"> ГБОУ №350, Поспехова Н.В.</t>
  </si>
  <si>
    <t>ГБОУ №593, преподавател ь-организатор ОБЗР, Виноградов Игорь Николаевич;               ГБОУ СОШ №348 учитель ОБЗР, Тихонов Владимир Александрович</t>
  </si>
  <si>
    <t>Преподаватели дисциплины «Безопасность жизнедеятельности»</t>
  </si>
  <si>
    <t>ГБОУ гимназия № 513, преподаватель ОБЗР Афанасьев Михаил Алексеевич</t>
  </si>
  <si>
    <r>
      <t xml:space="preserve">Руководители организаций </t>
    </r>
    <r>
      <rPr>
        <i/>
        <sz val="14"/>
        <rFont val="Times New Roman"/>
        <family val="1"/>
        <charset val="204"/>
      </rPr>
      <t xml:space="preserve">(за исключением дошкольных  образовательных организаций) </t>
    </r>
  </si>
  <si>
    <r>
      <t xml:space="preserve">Председатели комиссий по предупреждению и ликвидации чрезвычайных ситуаций и обеспечению пожарной безопасности организаций </t>
    </r>
    <r>
      <rPr>
        <i/>
        <sz val="14"/>
        <rFont val="Times New Roman"/>
        <family val="1"/>
        <charset val="204"/>
      </rPr>
      <t xml:space="preserve">(за исключением дошкольных образовательных организаций) </t>
    </r>
  </si>
  <si>
    <t>ОУ 90 - воспитатель - Пантина Оксана Алексеевна,                       ГБДОУ №25 педагог-психолог Зайко Юлия Борисовна, учитель-логопед Воронцова Мария Сергеевна, инструктор по ФИЗО Царева Алена Игоревна;                                                                                     ГБДОУ № 62-делопроизводитель Грушко Светлана Владимировна; ГБДОУ 18-воспитатель-Павлова Г.А.,                                                        ГБДОУ 18 воспитатель Тавдумадзе Е.А..                                                        ГБДОУ 18- ст. воспитатель -Тиверева О.А.,                                     ГБДОУ 18- воспитатель -Остапенко Д.А.,                                            ГБДОУ 18- муз. рук. Веселова С.А.                                                              ГБДОУ № 38 Кузьмина Н.В.,Борисова И.А.,                                                              учитель музыки ГБОУ 512, Голубкова ЕЮ, учитель математики ГБОУ 512. ГБОУ 513 соц.педагог Чернивский М.Ю.</t>
  </si>
  <si>
    <t xml:space="preserve">4-КГО Центрального р-на                                                                                      ОУ №70 - инструктор по физической культуре - Ситникова Надежа Александровна                                                                                                     ГБОУ №350 Хухрянский А.В.            Гбоу№ 268-Кащук Д.Б. 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</si>
</sst>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dd/mm/yy"/>
    <numFmt numFmtId="166" formatCode="0;[Red]0"/>
  </numFmts>
  <fonts count="33">
    <font>
      <sz val="11"/>
      <color theme="1"/>
      <name val="Calibri"/>
      <scheme val="minor"/>
    </font>
    <font>
      <sz val="11"/>
      <name val="Calibri"/>
    </font>
    <font>
      <sz val="14"/>
      <name val="Times New Roman"/>
    </font>
    <font>
      <sz val="16"/>
      <name val="Times New Roman"/>
    </font>
    <font>
      <b/>
      <sz val="20"/>
      <name val="Times New Roman"/>
    </font>
    <font>
      <b/>
      <sz val="18"/>
      <name val="Times New Roman"/>
    </font>
    <font>
      <sz val="21"/>
      <name val="Times New Roman"/>
    </font>
    <font>
      <b/>
      <sz val="16"/>
      <name val="Times New Roman"/>
    </font>
    <font>
      <b/>
      <sz val="14"/>
      <name val="Times New Roman"/>
    </font>
    <font>
      <sz val="22"/>
      <name val="Times New Roman"/>
    </font>
    <font>
      <b/>
      <sz val="21"/>
      <name val="Times New Roman"/>
    </font>
    <font>
      <sz val="26"/>
      <name val="Times New Roman"/>
    </font>
    <font>
      <sz val="20"/>
      <name val="Times New Roman"/>
    </font>
    <font>
      <sz val="13"/>
      <name val="Times New Roman"/>
    </font>
    <font>
      <sz val="13"/>
      <color theme="1"/>
      <name val="Calibri"/>
      <scheme val="minor"/>
    </font>
    <font>
      <sz val="22"/>
      <color theme="1"/>
      <name val="Calibri"/>
      <scheme val="minor"/>
    </font>
    <font>
      <b/>
      <sz val="16"/>
      <color theme="1"/>
      <name val="Calibri"/>
      <scheme val="minor"/>
    </font>
    <font>
      <sz val="12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14"/>
      <color theme="1"/>
      <name val="Calibri"/>
      <scheme val="minor"/>
    </font>
    <font>
      <b/>
      <sz val="11"/>
      <name val="Times New Roman"/>
    </font>
    <font>
      <b/>
      <i/>
      <sz val="20"/>
      <name val="Times New Roman"/>
    </font>
    <font>
      <b/>
      <sz val="14"/>
      <color indexed="2"/>
      <name val="Times New Roman"/>
    </font>
    <font>
      <i/>
      <sz val="14"/>
      <name val="Times New Roman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7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 vertical="top"/>
    </xf>
    <xf numFmtId="0" fontId="3" fillId="0" borderId="0" xfId="2" applyFont="1"/>
    <xf numFmtId="0" fontId="4" fillId="0" borderId="0" xfId="2" applyFont="1" applyAlignment="1">
      <alignment vertical="center" wrapText="1"/>
    </xf>
    <xf numFmtId="0" fontId="4" fillId="0" borderId="1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top"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Border="1" applyAlignment="1">
      <alignment horizontal="left" vertical="top" wrapText="1"/>
    </xf>
    <xf numFmtId="164" fontId="4" fillId="0" borderId="1" xfId="2" applyNumberFormat="1" applyFont="1" applyBorder="1" applyAlignment="1">
      <alignment horizontal="center" vertical="top"/>
    </xf>
    <xf numFmtId="0" fontId="4" fillId="0" borderId="1" xfId="2" applyFont="1" applyBorder="1" applyAlignment="1">
      <alignment vertical="center" wrapText="1"/>
    </xf>
    <xf numFmtId="0" fontId="4" fillId="0" borderId="1" xfId="1" applyFont="1" applyBorder="1" applyAlignment="1">
      <alignment vertical="top" wrapText="1"/>
    </xf>
    <xf numFmtId="0" fontId="4" fillId="0" borderId="1" xfId="2" applyFont="1" applyBorder="1" applyAlignment="1">
      <alignment vertical="top"/>
    </xf>
    <xf numFmtId="0" fontId="4" fillId="0" borderId="1" xfId="2" applyFont="1" applyBorder="1" applyAlignment="1">
      <alignment horizontal="center" vertical="top"/>
    </xf>
    <xf numFmtId="0" fontId="6" fillId="0" borderId="0" xfId="2" applyFont="1" applyAlignment="1">
      <alignment horizontal="center" vertical="center"/>
    </xf>
    <xf numFmtId="165" fontId="4" fillId="0" borderId="1" xfId="2" applyNumberFormat="1" applyFont="1" applyBorder="1" applyAlignment="1">
      <alignment horizontal="center" vertical="top"/>
    </xf>
    <xf numFmtId="0" fontId="4" fillId="0" borderId="2" xfId="2" applyFont="1" applyBorder="1" applyAlignment="1">
      <alignment vertical="top" wrapText="1"/>
    </xf>
    <xf numFmtId="166" fontId="4" fillId="0" borderId="1" xfId="2" applyNumberFormat="1" applyFont="1" applyBorder="1" applyAlignment="1">
      <alignment vertical="top"/>
    </xf>
    <xf numFmtId="0" fontId="4" fillId="0" borderId="3" xfId="2" applyFont="1" applyBorder="1" applyAlignment="1">
      <alignment vertical="top" wrapText="1"/>
    </xf>
    <xf numFmtId="164" fontId="4" fillId="0" borderId="1" xfId="2" applyNumberFormat="1" applyFont="1" applyBorder="1" applyAlignment="1">
      <alignment vertical="top"/>
    </xf>
    <xf numFmtId="0" fontId="4" fillId="0" borderId="2" xfId="2" applyFont="1" applyBorder="1" applyAlignment="1">
      <alignment vertical="top"/>
    </xf>
    <xf numFmtId="0" fontId="4" fillId="0" borderId="4" xfId="2" applyFont="1" applyBorder="1" applyAlignment="1">
      <alignment vertical="top" wrapText="1"/>
    </xf>
    <xf numFmtId="164" fontId="7" fillId="0" borderId="1" xfId="2" applyNumberFormat="1" applyFont="1" applyBorder="1" applyAlignment="1">
      <alignment vertical="top"/>
    </xf>
    <xf numFmtId="0" fontId="4" fillId="0" borderId="4" xfId="2" applyFont="1" applyBorder="1" applyAlignment="1">
      <alignment vertical="top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166" fontId="4" fillId="0" borderId="1" xfId="2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vertical="top" wrapText="1"/>
    </xf>
    <xf numFmtId="0" fontId="4" fillId="0" borderId="1" xfId="1" applyFont="1" applyBorder="1" applyAlignment="1">
      <alignment vertical="top"/>
    </xf>
    <xf numFmtId="49" fontId="4" fillId="0" borderId="1" xfId="2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top"/>
    </xf>
    <xf numFmtId="0" fontId="8" fillId="0" borderId="1" xfId="2" applyFont="1" applyBorder="1" applyAlignment="1">
      <alignment vertical="top"/>
    </xf>
    <xf numFmtId="0" fontId="9" fillId="0" borderId="0" xfId="2" applyFont="1"/>
    <xf numFmtId="0" fontId="4" fillId="0" borderId="1" xfId="2" applyFont="1" applyBorder="1" applyAlignment="1">
      <alignment vertical="center"/>
    </xf>
    <xf numFmtId="49" fontId="4" fillId="0" borderId="1" xfId="2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vertical="top" wrapText="1"/>
    </xf>
    <xf numFmtId="0" fontId="4" fillId="0" borderId="2" xfId="1" applyFont="1" applyBorder="1" applyAlignment="1">
      <alignment vertical="top" wrapText="1"/>
    </xf>
    <xf numFmtId="164" fontId="4" fillId="0" borderId="2" xfId="2" applyNumberFormat="1" applyFont="1" applyBorder="1" applyAlignment="1">
      <alignment horizontal="center" vertical="top"/>
    </xf>
    <xf numFmtId="0" fontId="4" fillId="0" borderId="2" xfId="2" applyFont="1" applyBorder="1" applyAlignment="1">
      <alignment horizontal="center" vertical="top"/>
    </xf>
    <xf numFmtId="49" fontId="4" fillId="0" borderId="2" xfId="2" applyNumberFormat="1" applyFont="1" applyBorder="1" applyAlignment="1">
      <alignment horizontal="left" vertical="top" wrapText="1"/>
    </xf>
    <xf numFmtId="0" fontId="4" fillId="0" borderId="6" xfId="2" applyFont="1" applyBorder="1" applyAlignment="1">
      <alignment vertical="center" wrapText="1"/>
    </xf>
    <xf numFmtId="0" fontId="4" fillId="0" borderId="8" xfId="2" applyFont="1" applyBorder="1" applyAlignment="1">
      <alignment vertical="center" wrapText="1"/>
    </xf>
    <xf numFmtId="0" fontId="4" fillId="0" borderId="9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166" fontId="4" fillId="0" borderId="0" xfId="2" applyNumberFormat="1" applyFont="1" applyAlignment="1">
      <alignment horizontal="center" vertical="center"/>
    </xf>
    <xf numFmtId="166" fontId="4" fillId="0" borderId="0" xfId="2" applyNumberFormat="1" applyFont="1" applyAlignment="1">
      <alignment horizontal="center" vertical="top"/>
    </xf>
    <xf numFmtId="0" fontId="12" fillId="0" borderId="0" xfId="2" applyFont="1"/>
    <xf numFmtId="0" fontId="4" fillId="0" borderId="0" xfId="2" applyFont="1" applyAlignment="1">
      <alignment horizontal="center" vertical="center"/>
    </xf>
    <xf numFmtId="166" fontId="4" fillId="0" borderId="0" xfId="2" applyNumberFormat="1" applyFont="1" applyAlignment="1">
      <alignment horizont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left" wrapText="1"/>
    </xf>
    <xf numFmtId="0" fontId="2" fillId="0" borderId="0" xfId="2" applyFont="1" applyAlignment="1">
      <alignment horizontal="left" vertical="top"/>
    </xf>
    <xf numFmtId="166" fontId="4" fillId="0" borderId="0" xfId="2" applyNumberFormat="1" applyFont="1" applyAlignment="1">
      <alignment horizontal="left" vertical="top"/>
    </xf>
    <xf numFmtId="166" fontId="4" fillId="0" borderId="0" xfId="2" applyNumberFormat="1" applyFont="1" applyAlignment="1">
      <alignment vertical="top"/>
    </xf>
    <xf numFmtId="0" fontId="4" fillId="0" borderId="0" xfId="2" applyFont="1"/>
    <xf numFmtId="0" fontId="7" fillId="0" borderId="0" xfId="2" applyFont="1"/>
    <xf numFmtId="0" fontId="2" fillId="0" borderId="0" xfId="2" applyFont="1" applyAlignment="1">
      <alignment horizontal="left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center" wrapText="1"/>
      <protection locked="0"/>
    </xf>
    <xf numFmtId="0" fontId="18" fillId="0" borderId="0" xfId="0" applyFont="1" applyAlignment="1">
      <alignment wrapText="1"/>
    </xf>
    <xf numFmtId="0" fontId="18" fillId="0" borderId="0" xfId="0" applyFont="1" applyAlignment="1" applyProtection="1">
      <alignment wrapText="1"/>
      <protection locked="0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 applyProtection="1">
      <alignment wrapText="1"/>
      <protection locked="0"/>
    </xf>
    <xf numFmtId="0" fontId="21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8" fillId="0" borderId="0" xfId="0" applyFont="1"/>
    <xf numFmtId="0" fontId="18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0" fontId="23" fillId="0" borderId="0" xfId="0" applyFont="1"/>
    <xf numFmtId="0" fontId="18" fillId="0" borderId="1" xfId="0" applyFont="1" applyBorder="1" applyAlignment="1">
      <alignment horizontal="center" vertical="center"/>
    </xf>
    <xf numFmtId="0" fontId="23" fillId="0" borderId="1" xfId="0" applyFont="1" applyBorder="1" applyAlignment="1" applyProtection="1">
      <alignment wrapText="1"/>
      <protection locked="0"/>
    </xf>
    <xf numFmtId="14" fontId="2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 wrapText="1"/>
    </xf>
    <xf numFmtId="14" fontId="18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>
      <alignment wrapText="1"/>
    </xf>
    <xf numFmtId="0" fontId="20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 applyProtection="1">
      <alignment wrapText="1"/>
      <protection locked="0"/>
    </xf>
    <xf numFmtId="0" fontId="20" fillId="2" borderId="0" xfId="0" applyFont="1" applyFill="1" applyAlignment="1">
      <alignment wrapText="1"/>
    </xf>
    <xf numFmtId="0" fontId="20" fillId="2" borderId="1" xfId="0" applyFont="1" applyFill="1" applyBorder="1" applyAlignment="1" applyProtection="1">
      <alignment wrapText="1"/>
      <protection locked="0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top"/>
    </xf>
    <xf numFmtId="0" fontId="32" fillId="0" borderId="1" xfId="0" applyFont="1" applyBorder="1" applyAlignment="1">
      <alignment horizontal="center" vertical="center"/>
    </xf>
    <xf numFmtId="0" fontId="29" fillId="0" borderId="1" xfId="0" applyFont="1" applyBorder="1" applyAlignment="1" applyProtection="1">
      <alignment wrapText="1"/>
      <protection locked="0"/>
    </xf>
    <xf numFmtId="0" fontId="29" fillId="0" borderId="0" xfId="0" applyFont="1"/>
    <xf numFmtId="49" fontId="30" fillId="2" borderId="2" xfId="0" applyNumberFormat="1" applyFont="1" applyFill="1" applyBorder="1" applyAlignment="1">
      <alignment horizontal="center" vertical="top"/>
    </xf>
    <xf numFmtId="0" fontId="29" fillId="0" borderId="0" xfId="0" applyFont="1" applyAlignment="1" applyProtection="1">
      <alignment wrapText="1"/>
      <protection locked="0"/>
    </xf>
    <xf numFmtId="49" fontId="30" fillId="2" borderId="4" xfId="0" applyNumberFormat="1" applyFont="1" applyFill="1" applyBorder="1" applyAlignment="1">
      <alignment horizontal="center" vertical="top"/>
    </xf>
    <xf numFmtId="49" fontId="30" fillId="2" borderId="8" xfId="0" applyNumberFormat="1" applyFont="1" applyFill="1" applyBorder="1" applyAlignment="1">
      <alignment horizontal="center" vertical="top"/>
    </xf>
    <xf numFmtId="49" fontId="30" fillId="2" borderId="11" xfId="0" applyNumberFormat="1" applyFont="1" applyFill="1" applyBorder="1" applyAlignment="1">
      <alignment horizontal="center" vertical="top"/>
    </xf>
    <xf numFmtId="49" fontId="30" fillId="2" borderId="1" xfId="0" applyNumberFormat="1" applyFont="1" applyFill="1" applyBorder="1" applyAlignment="1">
      <alignment horizontal="center" vertical="top" wrapText="1"/>
    </xf>
    <xf numFmtId="49" fontId="30" fillId="2" borderId="11" xfId="0" applyNumberFormat="1" applyFont="1" applyFill="1" applyBorder="1" applyAlignment="1">
      <alignment horizontal="center" vertical="top" wrapText="1"/>
    </xf>
    <xf numFmtId="14" fontId="30" fillId="2" borderId="11" xfId="0" applyNumberFormat="1" applyFont="1" applyFill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/>
    </xf>
    <xf numFmtId="0" fontId="30" fillId="2" borderId="2" xfId="0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center" vertical="top" wrapText="1"/>
    </xf>
    <xf numFmtId="0" fontId="30" fillId="2" borderId="1" xfId="0" applyFont="1" applyFill="1" applyBorder="1" applyAlignment="1">
      <alignment horizontal="center" vertical="top"/>
    </xf>
    <xf numFmtId="0" fontId="30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49" fontId="30" fillId="2" borderId="11" xfId="0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 applyProtection="1">
      <alignment vertical="center" wrapText="1"/>
      <protection locked="0"/>
    </xf>
    <xf numFmtId="0" fontId="4" fillId="0" borderId="1" xfId="2" applyNumberFormat="1" applyFont="1" applyBorder="1" applyAlignment="1" applyProtection="1">
      <alignment horizontal="center" vertical="center" wrapText="1"/>
      <protection locked="0"/>
    </xf>
    <xf numFmtId="0" fontId="4" fillId="0" borderId="1" xfId="2" applyNumberFormat="1" applyFont="1" applyBorder="1" applyAlignment="1" applyProtection="1">
      <alignment vertical="top" wrapText="1"/>
      <protection locked="0"/>
    </xf>
    <xf numFmtId="0" fontId="4" fillId="0" borderId="1" xfId="2" applyNumberFormat="1" applyFont="1" applyBorder="1" applyAlignment="1" applyProtection="1">
      <alignment vertical="center" wrapText="1"/>
      <protection locked="0"/>
    </xf>
    <xf numFmtId="0" fontId="4" fillId="0" borderId="1" xfId="2" applyNumberFormat="1" applyFont="1" applyBorder="1" applyAlignment="1" applyProtection="1">
      <alignment horizontal="left" vertical="top" wrapText="1"/>
      <protection locked="0"/>
    </xf>
    <xf numFmtId="0" fontId="28" fillId="0" borderId="1" xfId="2" applyNumberFormat="1" applyFont="1" applyBorder="1" applyAlignment="1" applyProtection="1">
      <alignment horizontal="left" vertical="top" wrapText="1"/>
      <protection locked="0"/>
    </xf>
    <xf numFmtId="0" fontId="4" fillId="0" borderId="2" xfId="2" applyNumberFormat="1" applyFont="1" applyBorder="1" applyAlignment="1" applyProtection="1">
      <alignment vertical="top" wrapText="1"/>
      <protection locked="0"/>
    </xf>
    <xf numFmtId="0" fontId="4" fillId="0" borderId="4" xfId="2" applyNumberFormat="1" applyFont="1" applyBorder="1" applyAlignment="1" applyProtection="1">
      <alignment vertical="top" wrapText="1"/>
      <protection locked="0"/>
    </xf>
    <xf numFmtId="0" fontId="2" fillId="0" borderId="0" xfId="2" applyNumberFormat="1" applyFont="1" applyAlignment="1">
      <alignment wrapText="1"/>
    </xf>
    <xf numFmtId="0" fontId="4" fillId="0" borderId="7" xfId="2" applyNumberFormat="1" applyFont="1" applyBorder="1" applyAlignment="1" applyProtection="1">
      <alignment vertical="center" wrapText="1"/>
      <protection locked="0"/>
    </xf>
    <xf numFmtId="0" fontId="4" fillId="0" borderId="10" xfId="2" applyNumberFormat="1" applyFont="1" applyBorder="1" applyAlignment="1" applyProtection="1">
      <alignment vertical="center" wrapText="1"/>
      <protection locked="0"/>
    </xf>
    <xf numFmtId="0" fontId="12" fillId="0" borderId="0" xfId="2" applyNumberFormat="1" applyFont="1" applyAlignment="1" applyProtection="1">
      <alignment wrapText="1"/>
      <protection locked="0"/>
    </xf>
    <xf numFmtId="0" fontId="4" fillId="0" borderId="0" xfId="2" applyNumberFormat="1" applyFont="1" applyAlignment="1" applyProtection="1">
      <alignment vertical="top" wrapText="1"/>
      <protection locked="0"/>
    </xf>
    <xf numFmtId="0" fontId="4" fillId="0" borderId="0" xfId="2" applyNumberFormat="1" applyFont="1" applyAlignment="1" applyProtection="1">
      <alignment horizontal="left" vertical="top" wrapText="1"/>
      <protection locked="0"/>
    </xf>
    <xf numFmtId="0" fontId="4" fillId="0" borderId="0" xfId="2" applyNumberFormat="1" applyFont="1" applyAlignment="1" applyProtection="1">
      <alignment wrapText="1"/>
      <protection locked="0"/>
    </xf>
    <xf numFmtId="0" fontId="3" fillId="0" borderId="0" xfId="2" applyNumberFormat="1" applyFont="1" applyAlignment="1" applyProtection="1">
      <alignment wrapText="1"/>
      <protection locked="0"/>
    </xf>
    <xf numFmtId="0" fontId="7" fillId="0" borderId="0" xfId="2" applyNumberFormat="1" applyFont="1" applyAlignment="1" applyProtection="1">
      <alignment wrapText="1"/>
      <protection locked="0"/>
    </xf>
    <xf numFmtId="164" fontId="4" fillId="3" borderId="1" xfId="2" applyNumberFormat="1" applyFont="1" applyFill="1" applyBorder="1" applyAlignment="1">
      <alignment horizontal="center" vertical="top"/>
    </xf>
    <xf numFmtId="0" fontId="4" fillId="3" borderId="1" xfId="2" applyNumberFormat="1" applyFont="1" applyFill="1" applyBorder="1" applyAlignment="1" applyProtection="1">
      <alignment horizontal="left" vertical="top" wrapText="1"/>
      <protection locked="0"/>
    </xf>
    <xf numFmtId="49" fontId="30" fillId="4" borderId="1" xfId="0" applyNumberFormat="1" applyFont="1" applyFill="1" applyBorder="1" applyAlignment="1">
      <alignment horizontal="center" vertical="top"/>
    </xf>
    <xf numFmtId="0" fontId="32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 applyProtection="1">
      <alignment wrapText="1"/>
      <protection locked="0"/>
    </xf>
    <xf numFmtId="49" fontId="30" fillId="4" borderId="1" xfId="0" applyNumberFormat="1" applyFont="1" applyFill="1" applyBorder="1" applyAlignment="1">
      <alignment horizontal="center" vertical="top" wrapText="1"/>
    </xf>
    <xf numFmtId="49" fontId="30" fillId="4" borderId="11" xfId="0" applyNumberFormat="1" applyFont="1" applyFill="1" applyBorder="1" applyAlignment="1">
      <alignment horizontal="center" vertical="top" wrapText="1"/>
    </xf>
    <xf numFmtId="0" fontId="0" fillId="3" borderId="1" xfId="0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4" fillId="3" borderId="1" xfId="2" applyFont="1" applyFill="1" applyBorder="1" applyAlignment="1">
      <alignment vertical="center"/>
    </xf>
    <xf numFmtId="164" fontId="4" fillId="3" borderId="4" xfId="2" applyNumberFormat="1" applyFont="1" applyFill="1" applyBorder="1" applyAlignment="1">
      <alignment horizontal="center" vertical="top"/>
    </xf>
    <xf numFmtId="0" fontId="4" fillId="3" borderId="4" xfId="2" applyFont="1" applyFill="1" applyBorder="1" applyAlignment="1">
      <alignment horizontal="center" vertical="top"/>
    </xf>
    <xf numFmtId="0" fontId="4" fillId="3" borderId="4" xfId="2" applyNumberFormat="1" applyFont="1" applyFill="1" applyBorder="1" applyAlignment="1" applyProtection="1">
      <alignment horizontal="left" vertical="top" wrapText="1"/>
      <protection locked="0"/>
    </xf>
    <xf numFmtId="0" fontId="4" fillId="5" borderId="0" xfId="2" applyFont="1" applyFill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49" fontId="4" fillId="3" borderId="11" xfId="2" applyNumberFormat="1" applyFont="1" applyFill="1" applyBorder="1" applyAlignment="1">
      <alignment horizontal="center" vertical="center" wrapText="1"/>
    </xf>
    <xf numFmtId="49" fontId="4" fillId="3" borderId="12" xfId="2" applyNumberFormat="1" applyFont="1" applyFill="1" applyBorder="1" applyAlignment="1">
      <alignment horizontal="center" vertical="center" wrapText="1"/>
    </xf>
    <xf numFmtId="49" fontId="4" fillId="3" borderId="13" xfId="2" applyNumberFormat="1" applyFont="1" applyFill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49" fontId="30" fillId="2" borderId="11" xfId="0" applyNumberFormat="1" applyFont="1" applyFill="1" applyBorder="1" applyAlignment="1">
      <alignment horizontal="center" vertical="top" wrapText="1"/>
    </xf>
    <xf numFmtId="0" fontId="30" fillId="2" borderId="12" xfId="0" applyFont="1" applyFill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29" fillId="0" borderId="4" xfId="0" applyFont="1" applyBorder="1" applyAlignment="1">
      <alignment horizontal="center" vertical="top"/>
    </xf>
    <xf numFmtId="0" fontId="30" fillId="2" borderId="2" xfId="0" applyFont="1" applyFill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30" fillId="2" borderId="2" xfId="0" applyFont="1" applyFill="1" applyBorder="1" applyAlignment="1">
      <alignment horizontal="center" vertical="top" wrapText="1"/>
    </xf>
    <xf numFmtId="0" fontId="30" fillId="2" borderId="3" xfId="0" applyFont="1" applyFill="1" applyBorder="1" applyAlignment="1">
      <alignment horizontal="center" vertical="top" wrapText="1"/>
    </xf>
    <xf numFmtId="0" fontId="30" fillId="2" borderId="4" xfId="0" applyFont="1" applyFill="1" applyBorder="1" applyAlignment="1">
      <alignment horizontal="center" vertical="top" wrapText="1"/>
    </xf>
    <xf numFmtId="0" fontId="30" fillId="2" borderId="2" xfId="0" applyFont="1" applyFill="1" applyBorder="1" applyAlignment="1">
      <alignment horizontal="center" vertical="top"/>
    </xf>
    <xf numFmtId="0" fontId="30" fillId="0" borderId="1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/>
    </xf>
    <xf numFmtId="0" fontId="30" fillId="2" borderId="3" xfId="0" applyFont="1" applyFill="1" applyBorder="1" applyAlignment="1">
      <alignment horizontal="left" vertical="top" wrapText="1"/>
    </xf>
    <xf numFmtId="0" fontId="29" fillId="2" borderId="4" xfId="0" applyFont="1" applyFill="1" applyBorder="1" applyAlignment="1">
      <alignment horizontal="left" vertical="top" wrapText="1"/>
    </xf>
    <xf numFmtId="49" fontId="30" fillId="2" borderId="1" xfId="0" applyNumberFormat="1" applyFont="1" applyFill="1" applyBorder="1" applyAlignment="1">
      <alignment horizontal="center" vertical="top"/>
    </xf>
    <xf numFmtId="0" fontId="30" fillId="2" borderId="11" xfId="0" applyFont="1" applyFill="1" applyBorder="1" applyAlignment="1">
      <alignment horizontal="center" vertical="top"/>
    </xf>
    <xf numFmtId="49" fontId="30" fillId="2" borderId="11" xfId="0" applyNumberFormat="1" applyFont="1" applyFill="1" applyBorder="1" applyAlignment="1">
      <alignment horizontal="center" vertical="top"/>
    </xf>
    <xf numFmtId="0" fontId="30" fillId="2" borderId="12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 7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3"/>
  <sheetViews>
    <sheetView tabSelected="1" topLeftCell="A53" zoomScale="40" workbookViewId="0">
      <selection activeCell="B60" sqref="B60"/>
    </sheetView>
  </sheetViews>
  <sheetFormatPr defaultColWidth="11" defaultRowHeight="20.25"/>
  <cols>
    <col min="1" max="1" width="41.140625" style="2" customWidth="1"/>
    <col min="2" max="2" width="105.5703125" style="3" customWidth="1"/>
    <col min="3" max="3" width="22.42578125" style="3" customWidth="1"/>
    <col min="4" max="4" width="22" style="3" customWidth="1"/>
    <col min="5" max="5" width="20.7109375" style="3" customWidth="1"/>
    <col min="6" max="6" width="19.28515625" style="3" customWidth="1"/>
    <col min="7" max="7" width="26.28515625" style="3" customWidth="1"/>
    <col min="8" max="8" width="24.42578125" style="3" customWidth="1"/>
    <col min="9" max="9" width="19.5703125" style="3" customWidth="1"/>
    <col min="10" max="10" width="26.140625" style="3" customWidth="1"/>
    <col min="11" max="11" width="25.7109375" style="3" customWidth="1"/>
    <col min="12" max="12" width="133.7109375" style="144" customWidth="1"/>
    <col min="13" max="13" width="11" style="1"/>
    <col min="14" max="14" width="18.28515625" style="1" customWidth="1"/>
    <col min="15" max="17" width="11" style="1"/>
    <col min="18" max="18" width="10.140625" style="1" customWidth="1"/>
    <col min="19" max="16384" width="11" style="1"/>
  </cols>
  <sheetData>
    <row r="1" spans="1:14" ht="127.5" customHeight="1">
      <c r="A1" s="167" t="s">
        <v>0</v>
      </c>
      <c r="B1" s="167"/>
      <c r="C1" s="167"/>
      <c r="D1" s="167"/>
      <c r="E1" s="167"/>
      <c r="F1" s="167"/>
      <c r="G1" s="4"/>
      <c r="H1" s="4"/>
      <c r="I1" s="4"/>
      <c r="J1" s="4"/>
      <c r="K1" s="4"/>
      <c r="L1" s="129"/>
    </row>
    <row r="2" spans="1:14" ht="185.2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30" t="s">
        <v>12</v>
      </c>
    </row>
    <row r="3" spans="1:14" ht="45" hidden="1" customHeight="1">
      <c r="A3" s="8" t="s">
        <v>13</v>
      </c>
      <c r="B3" s="8"/>
      <c r="C3" s="8"/>
      <c r="D3" s="8"/>
      <c r="E3" s="8"/>
      <c r="F3" s="8"/>
      <c r="G3" s="8"/>
      <c r="H3" s="8"/>
      <c r="I3" s="8"/>
      <c r="J3" s="8"/>
      <c r="K3" s="8"/>
      <c r="L3" s="131"/>
    </row>
    <row r="4" spans="1:14" ht="90" hidden="1" customHeight="1">
      <c r="A4" s="5">
        <v>1</v>
      </c>
      <c r="B4" s="9" t="s">
        <v>14</v>
      </c>
      <c r="C4" s="5">
        <v>36</v>
      </c>
      <c r="D4" s="5"/>
      <c r="E4" s="5"/>
      <c r="F4" s="5"/>
      <c r="G4" s="10"/>
      <c r="H4" s="10"/>
      <c r="I4" s="10"/>
      <c r="J4" s="5"/>
      <c r="K4" s="5"/>
      <c r="L4" s="130"/>
    </row>
    <row r="5" spans="1:14" ht="64.5" customHeight="1">
      <c r="A5" s="168" t="s">
        <v>15</v>
      </c>
      <c r="B5" s="169"/>
      <c r="C5" s="169"/>
      <c r="D5" s="169"/>
      <c r="E5" s="169"/>
      <c r="F5" s="170"/>
      <c r="G5" s="11"/>
      <c r="H5" s="11"/>
      <c r="I5" s="11"/>
      <c r="J5" s="11"/>
      <c r="K5" s="11"/>
      <c r="L5" s="132"/>
    </row>
    <row r="6" spans="1:14" ht="255.75" customHeight="1">
      <c r="A6" s="8">
        <v>1</v>
      </c>
      <c r="B6" s="12" t="s">
        <v>16</v>
      </c>
      <c r="C6" s="12">
        <v>36</v>
      </c>
      <c r="D6" s="13">
        <f>SUM(J6:J7)</f>
        <v>26</v>
      </c>
      <c r="E6" s="13"/>
      <c r="F6" s="13">
        <v>2</v>
      </c>
      <c r="G6" s="10">
        <v>45712</v>
      </c>
      <c r="H6" s="10">
        <v>45716</v>
      </c>
      <c r="I6" s="14"/>
      <c r="J6" s="14">
        <v>13</v>
      </c>
      <c r="K6" s="14"/>
      <c r="L6" s="133" t="s">
        <v>17</v>
      </c>
      <c r="N6" s="161"/>
    </row>
    <row r="7" spans="1:14" ht="260.25" customHeight="1">
      <c r="A7" s="8"/>
      <c r="B7" s="12"/>
      <c r="C7" s="12"/>
      <c r="D7" s="13"/>
      <c r="E7" s="13"/>
      <c r="F7" s="13"/>
      <c r="G7" s="10">
        <v>45922</v>
      </c>
      <c r="H7" s="10">
        <v>45926</v>
      </c>
      <c r="I7" s="14"/>
      <c r="J7" s="14">
        <v>13</v>
      </c>
      <c r="K7" s="14"/>
      <c r="L7" s="133" t="s">
        <v>18</v>
      </c>
      <c r="N7" s="161"/>
    </row>
    <row r="8" spans="1:14" ht="387" customHeight="1">
      <c r="A8" s="8">
        <v>2</v>
      </c>
      <c r="B8" s="12" t="s">
        <v>19</v>
      </c>
      <c r="C8" s="12">
        <v>36</v>
      </c>
      <c r="D8" s="13">
        <f>SUM(J8:J9)</f>
        <v>23</v>
      </c>
      <c r="E8" s="13"/>
      <c r="F8" s="13">
        <v>2</v>
      </c>
      <c r="G8" s="16">
        <v>45803</v>
      </c>
      <c r="H8" s="16">
        <v>45807</v>
      </c>
      <c r="I8" s="14"/>
      <c r="J8" s="14">
        <v>12</v>
      </c>
      <c r="K8" s="14"/>
      <c r="L8" s="134" t="s">
        <v>20</v>
      </c>
      <c r="N8" s="161"/>
    </row>
    <row r="9" spans="1:14" ht="375" customHeight="1">
      <c r="A9" s="8"/>
      <c r="B9" s="12"/>
      <c r="C9" s="12"/>
      <c r="D9" s="13"/>
      <c r="E9" s="13"/>
      <c r="F9" s="13"/>
      <c r="G9" s="16">
        <v>45936</v>
      </c>
      <c r="H9" s="16">
        <v>45940</v>
      </c>
      <c r="I9" s="14"/>
      <c r="J9" s="14">
        <v>11</v>
      </c>
      <c r="K9" s="14"/>
      <c r="L9" s="133" t="s">
        <v>21</v>
      </c>
      <c r="N9" s="161"/>
    </row>
    <row r="10" spans="1:14" ht="384" customHeight="1">
      <c r="A10" s="17">
        <v>3</v>
      </c>
      <c r="B10" s="12" t="s">
        <v>22</v>
      </c>
      <c r="C10" s="12">
        <v>36</v>
      </c>
      <c r="D10" s="13">
        <f>SUM(J10:J13)</f>
        <v>46</v>
      </c>
      <c r="E10" s="13"/>
      <c r="F10" s="18">
        <v>3</v>
      </c>
      <c r="G10" s="10">
        <v>45691</v>
      </c>
      <c r="H10" s="10">
        <f t="shared" ref="H10:H18" si="0">4+G10</f>
        <v>45695</v>
      </c>
      <c r="I10" s="10"/>
      <c r="J10" s="14">
        <v>14</v>
      </c>
      <c r="K10" s="14"/>
      <c r="L10" s="133" t="s">
        <v>23</v>
      </c>
      <c r="N10" s="15"/>
    </row>
    <row r="11" spans="1:14" ht="334.5" customHeight="1">
      <c r="A11" s="19"/>
      <c r="B11" s="12"/>
      <c r="C11" s="12"/>
      <c r="D11" s="13"/>
      <c r="E11" s="13"/>
      <c r="F11" s="18"/>
      <c r="G11" s="10">
        <v>45796</v>
      </c>
      <c r="H11" s="10">
        <f t="shared" si="0"/>
        <v>45800</v>
      </c>
      <c r="I11" s="10"/>
      <c r="J11" s="14">
        <v>14</v>
      </c>
      <c r="K11" s="14"/>
      <c r="L11" s="133" t="s">
        <v>24</v>
      </c>
      <c r="N11" s="15"/>
    </row>
    <row r="12" spans="1:14" ht="333" customHeight="1">
      <c r="A12" s="19"/>
      <c r="B12" s="12"/>
      <c r="C12" s="12"/>
      <c r="D12" s="13"/>
      <c r="E12" s="13"/>
      <c r="F12" s="18"/>
      <c r="G12" s="10">
        <v>45957</v>
      </c>
      <c r="H12" s="10">
        <v>45972</v>
      </c>
      <c r="I12" s="20"/>
      <c r="J12" s="13">
        <v>18</v>
      </c>
      <c r="K12" s="21"/>
      <c r="L12" s="135" t="s">
        <v>25</v>
      </c>
      <c r="N12" s="15"/>
    </row>
    <row r="13" spans="1:14" ht="225.75" customHeight="1">
      <c r="A13" s="22"/>
      <c r="B13" s="12"/>
      <c r="C13" s="12"/>
      <c r="D13" s="13"/>
      <c r="E13" s="13"/>
      <c r="F13" s="18"/>
      <c r="G13" s="23" t="s">
        <v>26</v>
      </c>
      <c r="H13" s="23"/>
      <c r="I13" s="20"/>
      <c r="J13" s="13"/>
      <c r="K13" s="24"/>
      <c r="L13" s="136" t="s">
        <v>27</v>
      </c>
      <c r="N13" s="15"/>
    </row>
    <row r="14" spans="1:14" ht="225.75" customHeight="1">
      <c r="A14" s="17">
        <v>4</v>
      </c>
      <c r="B14" s="12" t="s">
        <v>28</v>
      </c>
      <c r="C14" s="12">
        <v>36</v>
      </c>
      <c r="D14" s="13">
        <f>SUM(J14:J15)</f>
        <v>24</v>
      </c>
      <c r="E14" s="20"/>
      <c r="F14" s="18">
        <v>2</v>
      </c>
      <c r="G14" s="10">
        <v>45768</v>
      </c>
      <c r="H14" s="10">
        <f t="shared" si="0"/>
        <v>45772</v>
      </c>
      <c r="I14" s="10"/>
      <c r="J14" s="14">
        <v>12</v>
      </c>
      <c r="K14" s="14"/>
      <c r="L14" s="133" t="s">
        <v>29</v>
      </c>
      <c r="N14" s="15"/>
    </row>
    <row r="15" spans="1:14" ht="225.75" customHeight="1">
      <c r="A15" s="22"/>
      <c r="B15" s="12"/>
      <c r="C15" s="12"/>
      <c r="D15" s="13"/>
      <c r="E15" s="20"/>
      <c r="F15" s="20"/>
      <c r="G15" s="10">
        <v>45894</v>
      </c>
      <c r="H15" s="10">
        <f t="shared" si="0"/>
        <v>45898</v>
      </c>
      <c r="I15" s="10"/>
      <c r="J15" s="14">
        <v>12</v>
      </c>
      <c r="K15" s="14"/>
      <c r="L15" s="133" t="s">
        <v>29</v>
      </c>
      <c r="N15" s="15"/>
    </row>
    <row r="16" spans="1:14" ht="225.75" customHeight="1">
      <c r="A16" s="17">
        <v>5</v>
      </c>
      <c r="B16" s="12" t="s">
        <v>30</v>
      </c>
      <c r="C16" s="12">
        <v>36</v>
      </c>
      <c r="D16" s="13">
        <f>SUM(J16:J17)</f>
        <v>20</v>
      </c>
      <c r="E16" s="13"/>
      <c r="F16" s="18">
        <v>2</v>
      </c>
      <c r="G16" s="10">
        <v>45726</v>
      </c>
      <c r="H16" s="10">
        <f t="shared" si="0"/>
        <v>45730</v>
      </c>
      <c r="I16" s="10"/>
      <c r="J16" s="14">
        <v>10</v>
      </c>
      <c r="K16" s="14"/>
      <c r="L16" s="133" t="s">
        <v>31</v>
      </c>
      <c r="N16" s="15"/>
    </row>
    <row r="17" spans="1:14" ht="225.75" customHeight="1">
      <c r="A17" s="22"/>
      <c r="B17" s="12"/>
      <c r="C17" s="12"/>
      <c r="D17" s="13"/>
      <c r="E17" s="13"/>
      <c r="F17" s="18"/>
      <c r="G17" s="10">
        <v>45950</v>
      </c>
      <c r="H17" s="10">
        <f t="shared" si="0"/>
        <v>45954</v>
      </c>
      <c r="I17" s="10"/>
      <c r="J17" s="14">
        <v>10</v>
      </c>
      <c r="K17" s="14"/>
      <c r="L17" s="133" t="s">
        <v>32</v>
      </c>
      <c r="N17" s="15"/>
    </row>
    <row r="18" spans="1:14" ht="225.75" customHeight="1">
      <c r="A18" s="5">
        <v>6</v>
      </c>
      <c r="B18" s="25" t="s">
        <v>33</v>
      </c>
      <c r="C18" s="26">
        <v>36</v>
      </c>
      <c r="D18" s="14">
        <f>SUM(J18)</f>
        <v>10</v>
      </c>
      <c r="E18" s="14"/>
      <c r="F18" s="27">
        <v>1</v>
      </c>
      <c r="G18" s="10">
        <v>45929</v>
      </c>
      <c r="H18" s="10">
        <f t="shared" si="0"/>
        <v>45933</v>
      </c>
      <c r="I18" s="10"/>
      <c r="J18" s="14">
        <v>10</v>
      </c>
      <c r="K18" s="14"/>
      <c r="L18" s="133"/>
      <c r="N18" s="15"/>
    </row>
    <row r="19" spans="1:14" ht="198" customHeight="1">
      <c r="A19" s="8">
        <v>7</v>
      </c>
      <c r="B19" s="12" t="s">
        <v>34</v>
      </c>
      <c r="C19" s="12">
        <v>24</v>
      </c>
      <c r="D19" s="13">
        <f>SUM(J19:J26)</f>
        <v>83</v>
      </c>
      <c r="E19" s="13"/>
      <c r="F19" s="18">
        <v>8</v>
      </c>
      <c r="G19" s="10">
        <v>45670</v>
      </c>
      <c r="H19" s="10">
        <f t="shared" ref="H19:H25" si="1">3+G19</f>
        <v>45673</v>
      </c>
      <c r="I19" s="14">
        <v>7</v>
      </c>
      <c r="J19" s="14">
        <v>11</v>
      </c>
      <c r="K19" s="14"/>
      <c r="L19" s="133" t="s">
        <v>35</v>
      </c>
      <c r="N19" s="161"/>
    </row>
    <row r="20" spans="1:14" ht="216.75" customHeight="1">
      <c r="A20" s="8"/>
      <c r="B20" s="12"/>
      <c r="C20" s="12"/>
      <c r="D20" s="13"/>
      <c r="E20" s="13"/>
      <c r="F20" s="18"/>
      <c r="G20" s="10">
        <v>45705</v>
      </c>
      <c r="H20" s="10">
        <f t="shared" si="1"/>
        <v>45708</v>
      </c>
      <c r="I20" s="14">
        <v>7</v>
      </c>
      <c r="J20" s="14">
        <v>11</v>
      </c>
      <c r="K20" s="14"/>
      <c r="L20" s="133" t="s">
        <v>36</v>
      </c>
      <c r="N20" s="161"/>
    </row>
    <row r="21" spans="1:14" ht="201.75" customHeight="1">
      <c r="A21" s="8"/>
      <c r="B21" s="12"/>
      <c r="C21" s="12"/>
      <c r="D21" s="13"/>
      <c r="E21" s="13"/>
      <c r="F21" s="18"/>
      <c r="G21" s="10">
        <v>45740</v>
      </c>
      <c r="H21" s="10">
        <f t="shared" si="1"/>
        <v>45743</v>
      </c>
      <c r="I21" s="14">
        <v>6</v>
      </c>
      <c r="J21" s="14">
        <v>11</v>
      </c>
      <c r="K21" s="14"/>
      <c r="L21" s="133" t="s">
        <v>37</v>
      </c>
      <c r="N21" s="161"/>
    </row>
    <row r="22" spans="1:14" ht="210.75" customHeight="1">
      <c r="A22" s="8"/>
      <c r="B22" s="12"/>
      <c r="C22" s="12"/>
      <c r="D22" s="13"/>
      <c r="E22" s="13"/>
      <c r="F22" s="18"/>
      <c r="G22" s="10">
        <v>45775</v>
      </c>
      <c r="H22" s="10">
        <v>45782</v>
      </c>
      <c r="I22" s="14">
        <v>6</v>
      </c>
      <c r="J22" s="14">
        <v>10</v>
      </c>
      <c r="K22" s="14"/>
      <c r="L22" s="133" t="s">
        <v>38</v>
      </c>
      <c r="N22" s="161"/>
    </row>
    <row r="23" spans="1:14" ht="120.75" customHeight="1">
      <c r="A23" s="8"/>
      <c r="B23" s="12"/>
      <c r="C23" s="12"/>
      <c r="D23" s="13"/>
      <c r="E23" s="13"/>
      <c r="F23" s="18"/>
      <c r="G23" s="10">
        <v>45782</v>
      </c>
      <c r="H23" s="10">
        <v>45789</v>
      </c>
      <c r="I23" s="14">
        <v>6</v>
      </c>
      <c r="J23" s="14">
        <v>10</v>
      </c>
      <c r="K23" s="14"/>
      <c r="L23" s="133" t="s">
        <v>39</v>
      </c>
      <c r="N23" s="161"/>
    </row>
    <row r="24" spans="1:14" ht="120.75" customHeight="1">
      <c r="A24" s="8"/>
      <c r="B24" s="12"/>
      <c r="C24" s="12"/>
      <c r="D24" s="13"/>
      <c r="E24" s="13"/>
      <c r="F24" s="18"/>
      <c r="G24" s="10">
        <v>45831</v>
      </c>
      <c r="H24" s="10">
        <v>45834</v>
      </c>
      <c r="I24" s="14">
        <v>6</v>
      </c>
      <c r="J24" s="14">
        <v>10</v>
      </c>
      <c r="K24" s="14"/>
      <c r="L24" s="133" t="s">
        <v>40</v>
      </c>
      <c r="N24" s="161"/>
    </row>
    <row r="25" spans="1:14" ht="120.75" customHeight="1">
      <c r="A25" s="8"/>
      <c r="B25" s="12"/>
      <c r="C25" s="12"/>
      <c r="D25" s="13"/>
      <c r="E25" s="13"/>
      <c r="F25" s="18"/>
      <c r="G25" s="10">
        <v>45901</v>
      </c>
      <c r="H25" s="10">
        <f t="shared" si="1"/>
        <v>45904</v>
      </c>
      <c r="I25" s="14">
        <v>6</v>
      </c>
      <c r="J25" s="14">
        <v>10</v>
      </c>
      <c r="K25" s="14"/>
      <c r="L25" s="133" t="s">
        <v>41</v>
      </c>
      <c r="N25" s="161"/>
    </row>
    <row r="26" spans="1:14" ht="310.5" customHeight="1">
      <c r="A26" s="8"/>
      <c r="B26" s="12"/>
      <c r="C26" s="12"/>
      <c r="D26" s="13"/>
      <c r="E26" s="13"/>
      <c r="F26" s="18"/>
      <c r="G26" s="10">
        <v>45966</v>
      </c>
      <c r="H26" s="10">
        <v>45971</v>
      </c>
      <c r="I26" s="14">
        <v>6</v>
      </c>
      <c r="J26" s="14">
        <v>10</v>
      </c>
      <c r="K26" s="14"/>
      <c r="L26" s="133" t="s">
        <v>42</v>
      </c>
      <c r="N26" s="161"/>
    </row>
    <row r="27" spans="1:14" ht="374.25" customHeight="1">
      <c r="A27" s="5">
        <v>8</v>
      </c>
      <c r="B27" s="12" t="s">
        <v>43</v>
      </c>
      <c r="C27" s="26">
        <v>36</v>
      </c>
      <c r="D27" s="14">
        <f>SUM(E27)</f>
        <v>7</v>
      </c>
      <c r="E27" s="14">
        <v>7</v>
      </c>
      <c r="F27" s="27"/>
      <c r="G27" s="10">
        <v>45761</v>
      </c>
      <c r="H27" s="10">
        <v>45765</v>
      </c>
      <c r="I27" s="14"/>
      <c r="J27" s="14"/>
      <c r="K27" s="14"/>
      <c r="L27" s="133" t="s">
        <v>44</v>
      </c>
      <c r="N27" s="15"/>
    </row>
    <row r="28" spans="1:14" ht="402.75" customHeight="1">
      <c r="A28" s="8">
        <v>9</v>
      </c>
      <c r="B28" s="28" t="s">
        <v>45</v>
      </c>
      <c r="C28" s="29">
        <v>16</v>
      </c>
      <c r="D28" s="13">
        <f>SUM(J28:J39)</f>
        <v>122</v>
      </c>
      <c r="E28" s="13"/>
      <c r="F28" s="18">
        <v>12</v>
      </c>
      <c r="G28" s="146">
        <v>45679</v>
      </c>
      <c r="H28" s="146">
        <f t="shared" ref="H28:H39" si="2">1+G28</f>
        <v>45680</v>
      </c>
      <c r="I28" s="10"/>
      <c r="J28" s="14">
        <v>11</v>
      </c>
      <c r="K28" s="14"/>
      <c r="L28" s="147" t="s">
        <v>294</v>
      </c>
      <c r="N28" s="161"/>
    </row>
    <row r="29" spans="1:14" ht="259.5" customHeight="1">
      <c r="A29" s="8"/>
      <c r="B29" s="28"/>
      <c r="C29" s="29"/>
      <c r="D29" s="13"/>
      <c r="E29" s="13"/>
      <c r="F29" s="18"/>
      <c r="G29" s="10">
        <v>45693</v>
      </c>
      <c r="H29" s="10">
        <f t="shared" si="2"/>
        <v>45694</v>
      </c>
      <c r="I29" s="10"/>
      <c r="J29" s="14">
        <v>11</v>
      </c>
      <c r="K29" s="14"/>
      <c r="L29" s="133" t="s">
        <v>46</v>
      </c>
      <c r="N29" s="161"/>
    </row>
    <row r="30" spans="1:14" ht="207" customHeight="1">
      <c r="A30" s="8"/>
      <c r="B30" s="28"/>
      <c r="C30" s="29"/>
      <c r="D30" s="13"/>
      <c r="E30" s="13"/>
      <c r="F30" s="18"/>
      <c r="G30" s="10">
        <v>45714</v>
      </c>
      <c r="H30" s="10">
        <f t="shared" si="2"/>
        <v>45715</v>
      </c>
      <c r="I30" s="10"/>
      <c r="J30" s="14">
        <v>10</v>
      </c>
      <c r="K30" s="14"/>
      <c r="L30" s="133" t="s">
        <v>47</v>
      </c>
      <c r="N30" s="161"/>
    </row>
    <row r="31" spans="1:14" ht="225.75" customHeight="1">
      <c r="A31" s="8"/>
      <c r="B31" s="28"/>
      <c r="C31" s="29"/>
      <c r="D31" s="13"/>
      <c r="E31" s="13"/>
      <c r="F31" s="18"/>
      <c r="G31" s="10">
        <v>45721</v>
      </c>
      <c r="H31" s="10">
        <f t="shared" si="2"/>
        <v>45722</v>
      </c>
      <c r="I31" s="10"/>
      <c r="J31" s="14">
        <v>10</v>
      </c>
      <c r="K31" s="14"/>
      <c r="L31" s="133" t="s">
        <v>48</v>
      </c>
      <c r="N31" s="161"/>
    </row>
    <row r="32" spans="1:14" ht="228" customHeight="1">
      <c r="A32" s="8"/>
      <c r="B32" s="28"/>
      <c r="C32" s="29"/>
      <c r="D32" s="13"/>
      <c r="E32" s="13"/>
      <c r="F32" s="18"/>
      <c r="G32" s="10">
        <v>45749</v>
      </c>
      <c r="H32" s="10">
        <f t="shared" si="2"/>
        <v>45750</v>
      </c>
      <c r="I32" s="10"/>
      <c r="J32" s="14">
        <v>10</v>
      </c>
      <c r="K32" s="14"/>
      <c r="L32" s="133" t="s">
        <v>49</v>
      </c>
      <c r="N32" s="161"/>
    </row>
    <row r="33" spans="1:18" ht="120.75" customHeight="1">
      <c r="A33" s="8"/>
      <c r="B33" s="28"/>
      <c r="C33" s="29"/>
      <c r="D33" s="13"/>
      <c r="E33" s="13"/>
      <c r="F33" s="18"/>
      <c r="G33" s="10">
        <v>45763</v>
      </c>
      <c r="H33" s="10">
        <f t="shared" si="2"/>
        <v>45764</v>
      </c>
      <c r="I33" s="10"/>
      <c r="J33" s="14">
        <v>10</v>
      </c>
      <c r="K33" s="14"/>
      <c r="L33" s="133" t="s">
        <v>50</v>
      </c>
      <c r="N33" s="161"/>
    </row>
    <row r="34" spans="1:18" ht="243" customHeight="1">
      <c r="A34" s="8"/>
      <c r="B34" s="28"/>
      <c r="C34" s="29"/>
      <c r="D34" s="13"/>
      <c r="E34" s="13"/>
      <c r="F34" s="18"/>
      <c r="G34" s="10">
        <v>45812</v>
      </c>
      <c r="H34" s="10">
        <f t="shared" si="2"/>
        <v>45813</v>
      </c>
      <c r="I34" s="10"/>
      <c r="J34" s="14">
        <v>10</v>
      </c>
      <c r="K34" s="14"/>
      <c r="L34" s="133" t="s">
        <v>51</v>
      </c>
      <c r="N34" s="161"/>
    </row>
    <row r="35" spans="1:18" ht="120.75" customHeight="1">
      <c r="A35" s="8"/>
      <c r="B35" s="28"/>
      <c r="C35" s="29"/>
      <c r="D35" s="13"/>
      <c r="E35" s="13"/>
      <c r="F35" s="18"/>
      <c r="G35" s="10">
        <v>45826</v>
      </c>
      <c r="H35" s="10">
        <f t="shared" si="2"/>
        <v>45827</v>
      </c>
      <c r="I35" s="10"/>
      <c r="J35" s="14">
        <v>10</v>
      </c>
      <c r="K35" s="14"/>
      <c r="L35" s="133" t="s">
        <v>52</v>
      </c>
      <c r="N35" s="161"/>
    </row>
    <row r="36" spans="1:18" ht="197.25" customHeight="1">
      <c r="A36" s="8"/>
      <c r="B36" s="28"/>
      <c r="C36" s="29"/>
      <c r="D36" s="13"/>
      <c r="E36" s="13"/>
      <c r="F36" s="18"/>
      <c r="G36" s="10">
        <v>45910</v>
      </c>
      <c r="H36" s="10">
        <f t="shared" si="2"/>
        <v>45911</v>
      </c>
      <c r="I36" s="10"/>
      <c r="J36" s="14">
        <v>10</v>
      </c>
      <c r="K36" s="14"/>
      <c r="L36" s="133" t="s">
        <v>53</v>
      </c>
      <c r="N36" s="161"/>
    </row>
    <row r="37" spans="1:18" ht="150.75" customHeight="1">
      <c r="A37" s="8"/>
      <c r="B37" s="28"/>
      <c r="C37" s="29"/>
      <c r="D37" s="13"/>
      <c r="E37" s="13"/>
      <c r="F37" s="18"/>
      <c r="G37" s="10">
        <v>45931</v>
      </c>
      <c r="H37" s="10">
        <f t="shared" si="2"/>
        <v>45932</v>
      </c>
      <c r="I37" s="10"/>
      <c r="J37" s="14">
        <v>10</v>
      </c>
      <c r="K37" s="14"/>
      <c r="L37" s="133" t="s">
        <v>54</v>
      </c>
      <c r="N37" s="161"/>
    </row>
    <row r="38" spans="1:18" ht="120.75" customHeight="1">
      <c r="A38" s="8"/>
      <c r="B38" s="28"/>
      <c r="C38" s="29"/>
      <c r="D38" s="13"/>
      <c r="E38" s="13"/>
      <c r="F38" s="18"/>
      <c r="G38" s="10">
        <v>45938</v>
      </c>
      <c r="H38" s="10">
        <f t="shared" si="2"/>
        <v>45939</v>
      </c>
      <c r="I38" s="10"/>
      <c r="J38" s="14">
        <v>10</v>
      </c>
      <c r="K38" s="14"/>
      <c r="L38" s="133" t="s">
        <v>55</v>
      </c>
      <c r="N38" s="161"/>
    </row>
    <row r="39" spans="1:18" ht="120.75" customHeight="1">
      <c r="A39" s="8"/>
      <c r="B39" s="28"/>
      <c r="C39" s="29"/>
      <c r="D39" s="13"/>
      <c r="E39" s="13"/>
      <c r="F39" s="18"/>
      <c r="G39" s="10">
        <v>45966</v>
      </c>
      <c r="H39" s="10">
        <f t="shared" si="2"/>
        <v>45967</v>
      </c>
      <c r="I39" s="10"/>
      <c r="J39" s="14">
        <v>10</v>
      </c>
      <c r="K39" s="14"/>
      <c r="L39" s="133" t="s">
        <v>56</v>
      </c>
      <c r="N39" s="161"/>
    </row>
    <row r="40" spans="1:18" ht="120.75" customHeight="1">
      <c r="A40" s="164" t="s">
        <v>57</v>
      </c>
      <c r="B40" s="165"/>
      <c r="C40" s="165"/>
      <c r="D40" s="165"/>
      <c r="E40" s="166"/>
      <c r="F40" s="30"/>
      <c r="G40" s="30"/>
      <c r="H40" s="30"/>
      <c r="I40" s="30"/>
      <c r="J40" s="30"/>
      <c r="K40" s="30"/>
      <c r="L40" s="132"/>
      <c r="N40" s="15"/>
    </row>
    <row r="41" spans="1:18" ht="58.5" customHeight="1">
      <c r="A41" s="14">
        <v>10</v>
      </c>
      <c r="B41" s="25" t="s">
        <v>58</v>
      </c>
      <c r="C41" s="31">
        <v>48</v>
      </c>
      <c r="D41" s="14">
        <f>SUM(E41)</f>
        <v>1</v>
      </c>
      <c r="E41" s="14">
        <v>1</v>
      </c>
      <c r="F41" s="14"/>
      <c r="G41" s="10">
        <v>45917</v>
      </c>
      <c r="H41" s="10">
        <v>45925</v>
      </c>
      <c r="I41" s="32"/>
      <c r="J41" s="14"/>
      <c r="K41" s="14"/>
      <c r="L41" s="133" t="s">
        <v>59</v>
      </c>
      <c r="N41" s="15"/>
    </row>
    <row r="42" spans="1:18" ht="120.75" customHeight="1">
      <c r="A42" s="21">
        <v>11</v>
      </c>
      <c r="B42" s="12" t="s">
        <v>60</v>
      </c>
      <c r="C42" s="29">
        <v>48</v>
      </c>
      <c r="D42" s="13">
        <f>SUM(J42:J43)</f>
        <v>15</v>
      </c>
      <c r="E42" s="13"/>
      <c r="F42" s="13">
        <v>2</v>
      </c>
      <c r="G42" s="10">
        <v>45733</v>
      </c>
      <c r="H42" s="10">
        <f t="shared" ref="H42:H53" si="3">8+G42</f>
        <v>45741</v>
      </c>
      <c r="I42" s="14">
        <v>6</v>
      </c>
      <c r="J42" s="14">
        <v>8</v>
      </c>
      <c r="K42" s="14"/>
      <c r="L42" s="133" t="s">
        <v>61</v>
      </c>
      <c r="N42" s="161"/>
      <c r="R42" s="33"/>
    </row>
    <row r="43" spans="1:18" ht="69.75" customHeight="1">
      <c r="A43" s="24"/>
      <c r="B43" s="12"/>
      <c r="C43" s="29"/>
      <c r="D43" s="13"/>
      <c r="E43" s="13"/>
      <c r="F43" s="13">
        <v>1</v>
      </c>
      <c r="G43" s="10">
        <v>45908</v>
      </c>
      <c r="H43" s="10">
        <f t="shared" si="3"/>
        <v>45916</v>
      </c>
      <c r="I43" s="14">
        <v>5</v>
      </c>
      <c r="J43" s="14">
        <v>7</v>
      </c>
      <c r="K43" s="14"/>
      <c r="L43" s="133" t="s">
        <v>62</v>
      </c>
      <c r="N43" s="161"/>
      <c r="R43" s="33"/>
    </row>
    <row r="44" spans="1:18" ht="120.75" customHeight="1">
      <c r="A44" s="14">
        <v>12</v>
      </c>
      <c r="B44" s="25" t="s">
        <v>63</v>
      </c>
      <c r="C44" s="31">
        <v>48</v>
      </c>
      <c r="D44" s="14">
        <f t="shared" ref="D44:D45" si="4">SUM(J44)</f>
        <v>4</v>
      </c>
      <c r="E44" s="14"/>
      <c r="F44" s="14">
        <v>1</v>
      </c>
      <c r="G44" s="10">
        <v>45719</v>
      </c>
      <c r="H44" s="10">
        <f t="shared" si="3"/>
        <v>45727</v>
      </c>
      <c r="I44" s="14">
        <v>3</v>
      </c>
      <c r="J44" s="14">
        <v>4</v>
      </c>
      <c r="K44" s="14"/>
      <c r="L44" s="133" t="s">
        <v>64</v>
      </c>
      <c r="N44" s="15"/>
      <c r="R44" s="33"/>
    </row>
    <row r="45" spans="1:18" ht="120.75" customHeight="1">
      <c r="A45" s="14">
        <v>13</v>
      </c>
      <c r="B45" s="25" t="s">
        <v>65</v>
      </c>
      <c r="C45" s="26">
        <v>48</v>
      </c>
      <c r="D45" s="14">
        <f t="shared" si="4"/>
        <v>5</v>
      </c>
      <c r="E45" s="14"/>
      <c r="F45" s="14">
        <v>1</v>
      </c>
      <c r="G45" s="10">
        <v>45698</v>
      </c>
      <c r="H45" s="10">
        <f t="shared" si="3"/>
        <v>45706</v>
      </c>
      <c r="I45" s="14">
        <v>5</v>
      </c>
      <c r="J45" s="14">
        <v>5</v>
      </c>
      <c r="K45" s="14"/>
      <c r="L45" s="133" t="s">
        <v>66</v>
      </c>
      <c r="N45" s="15"/>
      <c r="R45" s="33"/>
    </row>
    <row r="46" spans="1:18" ht="68.25" customHeight="1">
      <c r="A46" s="156" t="s">
        <v>67</v>
      </c>
      <c r="B46" s="156"/>
      <c r="C46" s="156"/>
      <c r="D46" s="156"/>
      <c r="E46" s="34"/>
      <c r="F46" s="34"/>
      <c r="G46" s="34"/>
      <c r="H46" s="34"/>
      <c r="I46" s="34"/>
      <c r="J46" s="34"/>
      <c r="K46" s="34"/>
      <c r="L46" s="137"/>
      <c r="N46" s="15"/>
      <c r="R46" s="33"/>
    </row>
    <row r="47" spans="1:18" ht="120.75" customHeight="1">
      <c r="A47" s="14">
        <v>14</v>
      </c>
      <c r="B47" s="9" t="s">
        <v>68</v>
      </c>
      <c r="C47" s="31">
        <v>48</v>
      </c>
      <c r="D47" s="14">
        <f t="shared" ref="D47:D54" si="5">SUM(E47,J47)</f>
        <v>5</v>
      </c>
      <c r="E47" s="14"/>
      <c r="F47" s="14">
        <v>1</v>
      </c>
      <c r="G47" s="10">
        <v>45747</v>
      </c>
      <c r="H47" s="10">
        <f t="shared" si="3"/>
        <v>45755</v>
      </c>
      <c r="I47" s="14">
        <v>1</v>
      </c>
      <c r="J47" s="14">
        <v>5</v>
      </c>
      <c r="K47" s="14"/>
      <c r="L47" s="133" t="s">
        <v>69</v>
      </c>
      <c r="N47" s="15"/>
      <c r="R47" s="33"/>
    </row>
    <row r="48" spans="1:18" ht="177" customHeight="1">
      <c r="A48" s="14">
        <v>15</v>
      </c>
      <c r="B48" s="9" t="s">
        <v>70</v>
      </c>
      <c r="C48" s="31">
        <v>48</v>
      </c>
      <c r="D48" s="14">
        <f t="shared" si="5"/>
        <v>12</v>
      </c>
      <c r="E48" s="14"/>
      <c r="F48" s="14">
        <v>1</v>
      </c>
      <c r="G48" s="10">
        <v>45761</v>
      </c>
      <c r="H48" s="10">
        <f t="shared" si="3"/>
        <v>45769</v>
      </c>
      <c r="I48" s="14"/>
      <c r="J48" s="14">
        <v>12</v>
      </c>
      <c r="K48" s="14"/>
      <c r="L48" s="133" t="s">
        <v>71</v>
      </c>
      <c r="N48" s="15"/>
      <c r="R48" s="33"/>
    </row>
    <row r="49" spans="1:18" ht="145.5" customHeight="1">
      <c r="A49" s="14">
        <v>16</v>
      </c>
      <c r="B49" s="9" t="s">
        <v>72</v>
      </c>
      <c r="C49" s="31">
        <v>48</v>
      </c>
      <c r="D49" s="14">
        <f t="shared" si="5"/>
        <v>15</v>
      </c>
      <c r="E49" s="14"/>
      <c r="F49" s="14">
        <v>1</v>
      </c>
      <c r="G49" s="10">
        <v>45789</v>
      </c>
      <c r="H49" s="10">
        <f t="shared" si="3"/>
        <v>45797</v>
      </c>
      <c r="I49" s="14">
        <v>14</v>
      </c>
      <c r="J49" s="14">
        <v>15</v>
      </c>
      <c r="K49" s="14"/>
      <c r="L49" s="133" t="s">
        <v>73</v>
      </c>
      <c r="N49" s="15"/>
      <c r="R49" s="33"/>
    </row>
    <row r="50" spans="1:18" ht="84.75" customHeight="1">
      <c r="A50" s="14">
        <v>17</v>
      </c>
      <c r="B50" s="9" t="s">
        <v>74</v>
      </c>
      <c r="C50" s="31">
        <v>48</v>
      </c>
      <c r="D50" s="14">
        <f t="shared" si="5"/>
        <v>6</v>
      </c>
      <c r="E50" s="14"/>
      <c r="F50" s="14">
        <v>1</v>
      </c>
      <c r="G50" s="10">
        <v>45824</v>
      </c>
      <c r="H50" s="10">
        <f t="shared" si="3"/>
        <v>45832</v>
      </c>
      <c r="I50" s="14">
        <v>5</v>
      </c>
      <c r="J50" s="14">
        <v>6</v>
      </c>
      <c r="K50" s="14"/>
      <c r="L50" s="133" t="s">
        <v>75</v>
      </c>
      <c r="N50" s="15"/>
    </row>
    <row r="51" spans="1:18" ht="73.5" customHeight="1">
      <c r="A51" s="14">
        <v>18</v>
      </c>
      <c r="B51" s="9" t="s">
        <v>76</v>
      </c>
      <c r="C51" s="31">
        <v>48</v>
      </c>
      <c r="D51" s="14">
        <f t="shared" si="5"/>
        <v>5</v>
      </c>
      <c r="E51" s="14"/>
      <c r="F51" s="14">
        <v>1</v>
      </c>
      <c r="G51" s="10">
        <v>45971</v>
      </c>
      <c r="H51" s="10">
        <f t="shared" si="3"/>
        <v>45979</v>
      </c>
      <c r="I51" s="14"/>
      <c r="J51" s="14">
        <v>5</v>
      </c>
      <c r="K51" s="14"/>
      <c r="L51" s="133" t="s">
        <v>77</v>
      </c>
      <c r="N51" s="15"/>
    </row>
    <row r="52" spans="1:18" ht="206.25" customHeight="1">
      <c r="A52" s="14">
        <v>19</v>
      </c>
      <c r="B52" s="9" t="s">
        <v>78</v>
      </c>
      <c r="C52" s="31">
        <v>48</v>
      </c>
      <c r="D52" s="14">
        <f t="shared" si="5"/>
        <v>14</v>
      </c>
      <c r="E52" s="27"/>
      <c r="F52" s="14">
        <v>1</v>
      </c>
      <c r="G52" s="10">
        <v>45677</v>
      </c>
      <c r="H52" s="10">
        <f t="shared" si="3"/>
        <v>45685</v>
      </c>
      <c r="I52" s="14"/>
      <c r="J52" s="14">
        <v>14</v>
      </c>
      <c r="K52" s="14"/>
      <c r="L52" s="133" t="s">
        <v>79</v>
      </c>
      <c r="N52" s="15"/>
    </row>
    <row r="53" spans="1:18" ht="235.5" customHeight="1">
      <c r="A53" s="14">
        <v>20</v>
      </c>
      <c r="B53" s="9" t="s">
        <v>80</v>
      </c>
      <c r="C53" s="31">
        <v>48</v>
      </c>
      <c r="D53" s="14">
        <f t="shared" si="5"/>
        <v>12</v>
      </c>
      <c r="E53" s="14"/>
      <c r="F53" s="14">
        <v>1</v>
      </c>
      <c r="G53" s="10">
        <v>45943</v>
      </c>
      <c r="H53" s="10">
        <f t="shared" si="3"/>
        <v>45951</v>
      </c>
      <c r="I53" s="14">
        <v>7</v>
      </c>
      <c r="J53" s="14">
        <v>12</v>
      </c>
      <c r="K53" s="14"/>
      <c r="L53" s="133" t="s">
        <v>81</v>
      </c>
      <c r="N53" s="15"/>
    </row>
    <row r="54" spans="1:18" ht="120.75" customHeight="1">
      <c r="A54" s="14">
        <v>21</v>
      </c>
      <c r="B54" s="9" t="s">
        <v>82</v>
      </c>
      <c r="C54" s="26">
        <v>24</v>
      </c>
      <c r="D54" s="14">
        <f t="shared" si="5"/>
        <v>4</v>
      </c>
      <c r="E54" s="14">
        <v>4</v>
      </c>
      <c r="F54" s="14"/>
      <c r="G54" s="146">
        <v>45684</v>
      </c>
      <c r="H54" s="146">
        <v>45687</v>
      </c>
      <c r="I54" s="14"/>
      <c r="J54" s="14"/>
      <c r="K54" s="14"/>
      <c r="L54" s="147" t="s">
        <v>295</v>
      </c>
      <c r="N54" s="15"/>
    </row>
    <row r="55" spans="1:18" ht="120.75" customHeight="1">
      <c r="A55" s="34" t="s">
        <v>83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132"/>
      <c r="N55" s="15"/>
    </row>
    <row r="56" spans="1:18" ht="120.75" customHeight="1">
      <c r="A56" s="13">
        <v>22</v>
      </c>
      <c r="B56" s="28" t="s">
        <v>84</v>
      </c>
      <c r="C56" s="12">
        <v>36</v>
      </c>
      <c r="D56" s="13">
        <f>SUM(J56:J57)</f>
        <v>23</v>
      </c>
      <c r="E56" s="13"/>
      <c r="F56" s="13">
        <v>2</v>
      </c>
      <c r="G56" s="10">
        <v>45754</v>
      </c>
      <c r="H56" s="10">
        <f t="shared" ref="H56:H64" si="6">4+G56</f>
        <v>45758</v>
      </c>
      <c r="I56" s="14"/>
      <c r="J56" s="14">
        <v>12</v>
      </c>
      <c r="K56" s="35"/>
      <c r="L56" s="133" t="s">
        <v>85</v>
      </c>
      <c r="N56" s="171"/>
    </row>
    <row r="57" spans="1:18" ht="120.75" customHeight="1">
      <c r="A57" s="21"/>
      <c r="B57" s="36"/>
      <c r="C57" s="37"/>
      <c r="D57" s="21"/>
      <c r="E57" s="21"/>
      <c r="F57" s="21"/>
      <c r="G57" s="38">
        <v>45950</v>
      </c>
      <c r="H57" s="38">
        <f t="shared" si="6"/>
        <v>45954</v>
      </c>
      <c r="I57" s="39"/>
      <c r="J57" s="39">
        <v>11</v>
      </c>
      <c r="K57" s="40"/>
      <c r="L57" s="133" t="s">
        <v>86</v>
      </c>
      <c r="N57" s="171"/>
    </row>
    <row r="58" spans="1:18" ht="120.75" customHeight="1">
      <c r="A58" s="162" t="s">
        <v>87</v>
      </c>
      <c r="B58" s="163"/>
      <c r="C58" s="163"/>
      <c r="D58" s="163"/>
      <c r="E58" s="163"/>
      <c r="F58" s="163"/>
      <c r="G58" s="163"/>
      <c r="H58" s="41"/>
      <c r="I58" s="41"/>
      <c r="J58" s="41"/>
      <c r="K58" s="41"/>
      <c r="L58" s="138"/>
      <c r="N58" s="15"/>
    </row>
    <row r="59" spans="1:18" ht="27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139"/>
      <c r="N59" s="15"/>
    </row>
    <row r="60" spans="1:18" ht="205.5" customHeight="1">
      <c r="A60" s="24">
        <v>23</v>
      </c>
      <c r="B60" s="22" t="s">
        <v>88</v>
      </c>
      <c r="C60" s="24">
        <v>36</v>
      </c>
      <c r="D60" s="24">
        <f>SUM(J60:J61)</f>
        <v>15</v>
      </c>
      <c r="E60" s="24"/>
      <c r="F60" s="24">
        <v>2</v>
      </c>
      <c r="G60" s="157">
        <v>45684</v>
      </c>
      <c r="H60" s="157">
        <f t="shared" si="6"/>
        <v>45688</v>
      </c>
      <c r="I60" s="158"/>
      <c r="J60" s="158">
        <v>8</v>
      </c>
      <c r="K60" s="158"/>
      <c r="L60" s="159" t="s">
        <v>89</v>
      </c>
      <c r="N60" s="161"/>
    </row>
    <row r="61" spans="1:18" ht="77.25" customHeight="1">
      <c r="A61" s="13"/>
      <c r="B61" s="8"/>
      <c r="C61" s="13"/>
      <c r="D61" s="13"/>
      <c r="E61" s="13"/>
      <c r="F61" s="13">
        <v>1</v>
      </c>
      <c r="G61" s="10">
        <v>45915</v>
      </c>
      <c r="H61" s="10">
        <f t="shared" si="6"/>
        <v>45919</v>
      </c>
      <c r="I61" s="14"/>
      <c r="J61" s="14">
        <v>7</v>
      </c>
      <c r="K61" s="14"/>
      <c r="L61" s="133" t="s">
        <v>90</v>
      </c>
      <c r="N61" s="161"/>
    </row>
    <row r="62" spans="1:18" ht="120.75" customHeight="1">
      <c r="A62" s="14">
        <v>25</v>
      </c>
      <c r="B62" s="9" t="s">
        <v>91</v>
      </c>
      <c r="C62" s="14">
        <v>36</v>
      </c>
      <c r="D62" s="14">
        <f t="shared" ref="D62:D64" si="7">SUM(J62)</f>
        <v>13</v>
      </c>
      <c r="E62" s="14"/>
      <c r="F62" s="14">
        <v>1</v>
      </c>
      <c r="G62" s="10">
        <v>45810</v>
      </c>
      <c r="H62" s="10">
        <f t="shared" si="6"/>
        <v>45814</v>
      </c>
      <c r="I62" s="14"/>
      <c r="J62" s="14">
        <v>13</v>
      </c>
      <c r="K62" s="14"/>
      <c r="L62" s="133" t="s">
        <v>92</v>
      </c>
      <c r="N62" s="15"/>
    </row>
    <row r="63" spans="1:18" ht="120.75" customHeight="1">
      <c r="A63" s="14">
        <v>25</v>
      </c>
      <c r="B63" s="9" t="s">
        <v>93</v>
      </c>
      <c r="C63" s="14">
        <v>36</v>
      </c>
      <c r="D63" s="14">
        <f t="shared" si="7"/>
        <v>10</v>
      </c>
      <c r="E63" s="14"/>
      <c r="F63" s="14">
        <v>1</v>
      </c>
      <c r="G63" s="10">
        <v>45985</v>
      </c>
      <c r="H63" s="10">
        <f t="shared" si="6"/>
        <v>45989</v>
      </c>
      <c r="I63" s="14">
        <v>10</v>
      </c>
      <c r="J63" s="14">
        <v>10</v>
      </c>
      <c r="K63" s="14"/>
      <c r="L63" s="133" t="s">
        <v>94</v>
      </c>
      <c r="N63" s="15"/>
    </row>
    <row r="64" spans="1:18" ht="120.75" customHeight="1">
      <c r="A64" s="14">
        <v>29</v>
      </c>
      <c r="B64" s="9" t="s">
        <v>95</v>
      </c>
      <c r="C64" s="14">
        <v>36</v>
      </c>
      <c r="D64" s="14">
        <f t="shared" si="7"/>
        <v>11</v>
      </c>
      <c r="E64" s="14"/>
      <c r="F64" s="14">
        <v>1</v>
      </c>
      <c r="G64" s="10">
        <v>45978</v>
      </c>
      <c r="H64" s="10">
        <f t="shared" si="6"/>
        <v>45982</v>
      </c>
      <c r="I64" s="14">
        <v>10</v>
      </c>
      <c r="J64" s="14">
        <v>11</v>
      </c>
      <c r="K64" s="14"/>
      <c r="L64" s="133" t="s">
        <v>96</v>
      </c>
      <c r="N64" s="15"/>
    </row>
    <row r="65" spans="1:14" ht="120.75" customHeight="1">
      <c r="A65" s="44"/>
      <c r="B65" s="6" t="s">
        <v>97</v>
      </c>
      <c r="C65" s="44"/>
      <c r="D65" s="45">
        <f>SUM(D60:D64,D56,D47:D54,D41:D45,D6:D39)</f>
        <v>531</v>
      </c>
      <c r="E65" s="45">
        <f>SUM(E60:E64,E56,E47:E54,E41:E45,E6:E39)</f>
        <v>12</v>
      </c>
      <c r="F65" s="45">
        <v>50</v>
      </c>
      <c r="G65" s="46"/>
      <c r="H65" s="46"/>
      <c r="I65" s="45">
        <f>SUM(I60:I64,I56:I57,I47:I54,I41:I45,I6:I39)</f>
        <v>116</v>
      </c>
      <c r="J65" s="45">
        <f>SUM(J60:J64,J56:J57,J47:J54,J41:J45,J6:J39)</f>
        <v>519</v>
      </c>
      <c r="K65" s="14"/>
      <c r="L65" s="133"/>
      <c r="N65" s="47"/>
    </row>
    <row r="66" spans="1:14" ht="17.25" customHeight="1">
      <c r="A66" s="48"/>
      <c r="B66" s="49"/>
      <c r="C66" s="50"/>
      <c r="D66" s="50"/>
      <c r="E66" s="50"/>
      <c r="F66" s="51"/>
      <c r="G66" s="52"/>
      <c r="H66" s="52"/>
      <c r="I66" s="52"/>
      <c r="J66" s="53"/>
      <c r="K66" s="54"/>
      <c r="L66" s="140"/>
    </row>
    <row r="67" spans="1:14" ht="30" customHeight="1">
      <c r="A67" s="55" t="s">
        <v>98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141"/>
    </row>
    <row r="68" spans="1:14" ht="90" customHeight="1">
      <c r="A68" s="56"/>
      <c r="B68" s="160" t="s">
        <v>99</v>
      </c>
      <c r="C68" s="1"/>
      <c r="D68" s="4"/>
      <c r="E68" s="4"/>
      <c r="F68" s="4"/>
      <c r="G68" s="4"/>
      <c r="H68" s="4"/>
      <c r="I68" s="4"/>
      <c r="J68" s="4"/>
      <c r="K68" s="4"/>
      <c r="L68" s="129"/>
    </row>
    <row r="69" spans="1:14" ht="25.5">
      <c r="A69" s="56"/>
      <c r="B69" s="57"/>
      <c r="C69" s="4"/>
      <c r="D69" s="4"/>
      <c r="E69" s="4"/>
      <c r="F69" s="4"/>
      <c r="G69" s="4"/>
      <c r="H69" s="4"/>
      <c r="I69" s="4"/>
      <c r="J69" s="4"/>
      <c r="K69" s="4"/>
      <c r="L69" s="129"/>
    </row>
    <row r="70" spans="1:14" ht="25.5">
      <c r="A70" s="56"/>
      <c r="B70" s="57"/>
      <c r="C70" s="1"/>
      <c r="D70" s="4"/>
      <c r="E70" s="4"/>
      <c r="F70" s="4"/>
      <c r="G70" s="4"/>
      <c r="H70" s="4"/>
      <c r="I70" s="4"/>
      <c r="J70" s="4"/>
      <c r="K70" s="4"/>
      <c r="L70" s="129"/>
    </row>
    <row r="71" spans="1:14" ht="102.75" customHeight="1">
      <c r="A71" s="56"/>
      <c r="B71" s="160" t="s">
        <v>100</v>
      </c>
      <c r="C71" s="4"/>
      <c r="D71" s="4"/>
      <c r="E71" s="4"/>
      <c r="F71" s="4"/>
      <c r="G71" s="4"/>
      <c r="H71" s="4"/>
      <c r="I71" s="4"/>
      <c r="J71" s="4"/>
      <c r="K71" s="4"/>
      <c r="L71" s="129"/>
      <c r="N71" s="58"/>
    </row>
    <row r="72" spans="1:14" ht="29.25" customHeight="1">
      <c r="A72" s="56"/>
      <c r="B72" s="59" t="s">
        <v>101</v>
      </c>
      <c r="C72" s="55"/>
      <c r="D72" s="55"/>
      <c r="E72" s="55"/>
      <c r="F72" s="55"/>
      <c r="G72" s="55"/>
      <c r="H72" s="55"/>
      <c r="I72" s="55"/>
      <c r="J72" s="55"/>
      <c r="K72" s="55"/>
      <c r="L72" s="141"/>
    </row>
    <row r="73" spans="1:14" ht="9" customHeight="1">
      <c r="A73" s="56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142"/>
    </row>
    <row r="74" spans="1:14" ht="29.25" customHeight="1">
      <c r="A74" s="56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142"/>
    </row>
    <row r="75" spans="1:14" ht="29.25" customHeight="1">
      <c r="A75" s="56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141"/>
    </row>
    <row r="76" spans="1:14" ht="29.25" customHeight="1">
      <c r="A76" s="56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141"/>
    </row>
    <row r="77" spans="1:14" ht="29.25" customHeight="1">
      <c r="A77" s="56"/>
      <c r="B77" s="60" t="s">
        <v>102</v>
      </c>
      <c r="C77" s="60"/>
      <c r="D77" s="60"/>
      <c r="E77" s="60"/>
      <c r="F77" s="60"/>
      <c r="G77" s="60"/>
      <c r="H77" s="60"/>
      <c r="I77" s="60"/>
      <c r="J77" s="60"/>
      <c r="K77" s="60"/>
      <c r="L77" s="141"/>
    </row>
    <row r="78" spans="1:14" ht="51.75" customHeight="1">
      <c r="A78" s="56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143"/>
    </row>
    <row r="79" spans="1:14" ht="54.75" customHeight="1">
      <c r="A79" s="49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143"/>
    </row>
    <row r="80" spans="1:14" ht="27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141"/>
    </row>
    <row r="81" spans="1:12" ht="16.5" customHeight="1">
      <c r="A81" s="3"/>
    </row>
    <row r="82" spans="1:12" ht="131.25" customHeight="1"/>
    <row r="83" spans="1:12" ht="33.75" customHeight="1"/>
    <row r="84" spans="1:12" ht="30" customHeight="1"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145"/>
    </row>
    <row r="85" spans="1:12" ht="30" customHeight="1"/>
    <row r="86" spans="1:12" ht="30" customHeight="1"/>
    <row r="87" spans="1:12" ht="30" customHeight="1"/>
    <row r="88" spans="1:12" ht="75" customHeight="1"/>
    <row r="89" spans="1:12" ht="30" customHeight="1"/>
    <row r="90" spans="1:12" ht="30" customHeight="1"/>
    <row r="91" spans="1:12" ht="32.25" customHeight="1"/>
    <row r="92" spans="1:12" ht="30" customHeight="1"/>
    <row r="93" spans="1:12" ht="30" customHeight="1"/>
    <row r="94" spans="1:12" ht="81" customHeight="1"/>
    <row r="95" spans="1:12" ht="84" customHeight="1"/>
    <row r="96" spans="1:12" ht="59.25" customHeight="1"/>
    <row r="97" spans="1:12" ht="84" customHeight="1"/>
    <row r="98" spans="1:12" ht="30" customHeight="1"/>
    <row r="99" spans="1:12" ht="30" customHeight="1"/>
    <row r="100" spans="1:12" s="63" customFormat="1" ht="45" customHeight="1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144"/>
    </row>
    <row r="101" spans="1:12" ht="42" customHeight="1"/>
    <row r="102" spans="1:12" ht="30" customHeight="1"/>
    <row r="103" spans="1:12" ht="30" customHeight="1"/>
    <row r="104" spans="1:12" ht="30" customHeight="1"/>
    <row r="105" spans="1:12" ht="30" customHeight="1"/>
    <row r="106" spans="1:12" ht="30" customHeight="1"/>
    <row r="107" spans="1:12" ht="30" customHeight="1"/>
    <row r="109" spans="1:12" ht="30" customHeight="1"/>
    <row r="110" spans="1:12" ht="15" customHeight="1"/>
    <row r="111" spans="1:12" ht="30" customHeight="1"/>
    <row r="112" spans="1:12" ht="19.5" customHeight="1"/>
    <row r="113" ht="39" customHeight="1"/>
  </sheetData>
  <mergeCells count="11">
    <mergeCell ref="A58:G58"/>
    <mergeCell ref="A40:E40"/>
    <mergeCell ref="A1:F1"/>
    <mergeCell ref="A5:F5"/>
    <mergeCell ref="N56:N57"/>
    <mergeCell ref="N60:N61"/>
    <mergeCell ref="N6:N7"/>
    <mergeCell ref="N8:N9"/>
    <mergeCell ref="N19:N26"/>
    <mergeCell ref="N28:N39"/>
    <mergeCell ref="N42:N43"/>
  </mergeCells>
  <pageMargins left="0.70078740157480324" right="0.70078740157480324" top="0.75196850393700776" bottom="0.75196850393700776" header="0.3" footer="0.3"/>
  <pageSetup paperSize="9" scale="32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view="pageBreakPreview" topLeftCell="A67" workbookViewId="0">
      <selection activeCell="D79" sqref="D79:H79"/>
    </sheetView>
  </sheetViews>
  <sheetFormatPr defaultColWidth="9.140625" defaultRowHeight="15"/>
  <cols>
    <col min="1" max="1" width="4.5703125" style="64" customWidth="1"/>
    <col min="2" max="2" width="61.7109375" style="64" customWidth="1"/>
    <col min="3" max="3" width="12.28515625" style="64" customWidth="1"/>
    <col min="4" max="4" width="15.140625" style="64" customWidth="1"/>
    <col min="5" max="6" width="15.42578125" style="64" customWidth="1"/>
    <col min="7" max="7" width="17.7109375" style="65" customWidth="1"/>
    <col min="8" max="8" width="18.140625" style="65" bestFit="1" customWidth="1"/>
    <col min="9" max="16384" width="9.140625" style="64"/>
  </cols>
  <sheetData>
    <row r="1" spans="1:8" ht="20.25">
      <c r="A1" s="66"/>
      <c r="B1" s="187" t="s">
        <v>103</v>
      </c>
      <c r="C1" s="188"/>
      <c r="D1" s="188"/>
      <c r="E1" s="188"/>
      <c r="F1" s="188"/>
    </row>
    <row r="2" spans="1:8" ht="16.5" customHeight="1">
      <c r="A2" s="66"/>
      <c r="B2" s="187" t="s">
        <v>104</v>
      </c>
      <c r="C2" s="188"/>
      <c r="D2" s="188"/>
      <c r="E2" s="188"/>
      <c r="F2" s="188"/>
    </row>
    <row r="3" spans="1:8" customFormat="1" ht="18.75" customHeight="1">
      <c r="A3" s="66"/>
      <c r="B3" s="187" t="s">
        <v>105</v>
      </c>
      <c r="C3" s="188"/>
      <c r="D3" s="188"/>
      <c r="E3" s="188"/>
      <c r="F3" s="188"/>
      <c r="G3" s="65"/>
      <c r="H3" s="65"/>
    </row>
    <row r="4" spans="1:8" customFormat="1" ht="8.25" customHeight="1">
      <c r="A4" s="66"/>
      <c r="B4" s="189"/>
      <c r="C4" s="190"/>
      <c r="D4" s="190"/>
      <c r="E4" s="190"/>
      <c r="F4" s="190"/>
      <c r="G4" s="65"/>
      <c r="H4" s="65"/>
    </row>
    <row r="5" spans="1:8" ht="24" customHeight="1">
      <c r="A5" s="191" t="s">
        <v>106</v>
      </c>
      <c r="B5" s="192"/>
      <c r="C5" s="192"/>
      <c r="D5" s="192"/>
      <c r="E5" s="192"/>
      <c r="F5" s="193"/>
    </row>
    <row r="6" spans="1:8" customFormat="1" ht="40.5" customHeight="1">
      <c r="A6" s="194" t="s">
        <v>107</v>
      </c>
      <c r="B6" s="195"/>
      <c r="C6" s="195"/>
      <c r="D6" s="195"/>
      <c r="E6" s="195"/>
      <c r="F6" s="196"/>
      <c r="G6" s="67"/>
      <c r="H6" s="65"/>
    </row>
    <row r="7" spans="1:8" ht="27" customHeight="1">
      <c r="A7" s="197" t="s">
        <v>108</v>
      </c>
      <c r="B7" s="198"/>
      <c r="C7" s="198"/>
      <c r="D7" s="198"/>
      <c r="E7" s="198"/>
      <c r="F7" s="199"/>
    </row>
    <row r="8" spans="1:8" ht="19.5" customHeight="1">
      <c r="A8" s="200" t="s">
        <v>109</v>
      </c>
      <c r="B8" s="201"/>
      <c r="C8" s="201"/>
      <c r="D8" s="201"/>
      <c r="E8" s="201"/>
      <c r="F8" s="201"/>
    </row>
    <row r="9" spans="1:8" s="68" customFormat="1" ht="27.75" customHeight="1">
      <c r="A9" s="202" t="s">
        <v>110</v>
      </c>
      <c r="B9" s="203"/>
      <c r="C9" s="203"/>
      <c r="D9" s="203"/>
      <c r="E9" s="203"/>
      <c r="F9" s="203"/>
      <c r="G9" s="69"/>
      <c r="H9" s="69"/>
    </row>
    <row r="10" spans="1:8" s="70" customFormat="1" ht="78.75">
      <c r="A10" s="71" t="s">
        <v>111</v>
      </c>
      <c r="B10" s="71" t="s">
        <v>112</v>
      </c>
      <c r="C10" s="71" t="s">
        <v>113</v>
      </c>
      <c r="D10" s="71" t="s">
        <v>114</v>
      </c>
      <c r="E10" s="71" t="s">
        <v>115</v>
      </c>
      <c r="F10" s="71" t="s">
        <v>116</v>
      </c>
      <c r="G10" s="72" t="s">
        <v>117</v>
      </c>
      <c r="H10" s="72" t="s">
        <v>118</v>
      </c>
    </row>
    <row r="11" spans="1:8" s="73" customFormat="1">
      <c r="A11" s="74">
        <v>1</v>
      </c>
      <c r="B11" s="74">
        <v>2</v>
      </c>
      <c r="C11" s="74">
        <v>3</v>
      </c>
      <c r="D11" s="74">
        <v>4</v>
      </c>
      <c r="E11" s="74">
        <v>5</v>
      </c>
      <c r="F11" s="74">
        <v>6</v>
      </c>
      <c r="G11" s="75">
        <v>7</v>
      </c>
      <c r="H11" s="75">
        <v>8</v>
      </c>
    </row>
    <row r="12" spans="1:8" s="73" customFormat="1" ht="94.5">
      <c r="A12" s="174">
        <v>1</v>
      </c>
      <c r="B12" s="174" t="s">
        <v>119</v>
      </c>
      <c r="C12" s="174">
        <v>36</v>
      </c>
      <c r="D12" s="186">
        <v>45691</v>
      </c>
      <c r="E12" s="186">
        <v>45695</v>
      </c>
      <c r="F12" s="182">
        <v>3</v>
      </c>
      <c r="G12" s="72" t="s">
        <v>120</v>
      </c>
      <c r="H12" s="75" t="s">
        <v>121</v>
      </c>
    </row>
    <row r="13" spans="1:8" s="73" customFormat="1" ht="30">
      <c r="A13" s="174"/>
      <c r="B13" s="174"/>
      <c r="C13" s="174"/>
      <c r="D13" s="186"/>
      <c r="E13" s="186"/>
      <c r="F13" s="182"/>
      <c r="G13" s="75" t="s">
        <v>122</v>
      </c>
      <c r="H13" s="75" t="s">
        <v>123</v>
      </c>
    </row>
    <row r="14" spans="1:8" s="73" customFormat="1" ht="30">
      <c r="A14" s="174"/>
      <c r="B14" s="174"/>
      <c r="C14" s="174"/>
      <c r="D14" s="186"/>
      <c r="E14" s="186"/>
      <c r="F14" s="182"/>
      <c r="G14" s="75" t="s">
        <v>124</v>
      </c>
      <c r="H14" s="75" t="s">
        <v>125</v>
      </c>
    </row>
    <row r="15" spans="1:8" s="73" customFormat="1" ht="30">
      <c r="A15" s="174"/>
      <c r="B15" s="174"/>
      <c r="C15" s="174"/>
      <c r="D15" s="186">
        <v>45754</v>
      </c>
      <c r="E15" s="186">
        <v>45758</v>
      </c>
      <c r="F15" s="182">
        <v>3</v>
      </c>
      <c r="G15" s="75" t="s">
        <v>126</v>
      </c>
      <c r="H15" s="75" t="s">
        <v>127</v>
      </c>
    </row>
    <row r="16" spans="1:8" s="73" customFormat="1">
      <c r="A16" s="174"/>
      <c r="B16" s="174"/>
      <c r="C16" s="174"/>
      <c r="D16" s="186"/>
      <c r="E16" s="186"/>
      <c r="F16" s="182"/>
      <c r="G16" s="75"/>
      <c r="H16" s="75"/>
    </row>
    <row r="17" spans="1:8" s="73" customFormat="1">
      <c r="A17" s="174"/>
      <c r="B17" s="174"/>
      <c r="C17" s="174"/>
      <c r="D17" s="186"/>
      <c r="E17" s="186"/>
      <c r="F17" s="182"/>
      <c r="H17" s="75"/>
    </row>
    <row r="18" spans="1:8" s="73" customFormat="1" ht="30">
      <c r="A18" s="174"/>
      <c r="B18" s="174"/>
      <c r="C18" s="174"/>
      <c r="D18" s="186">
        <v>45810</v>
      </c>
      <c r="E18" s="186">
        <v>45814</v>
      </c>
      <c r="F18" s="182">
        <v>3</v>
      </c>
      <c r="G18" s="75" t="s">
        <v>128</v>
      </c>
      <c r="H18" s="75" t="s">
        <v>129</v>
      </c>
    </row>
    <row r="19" spans="1:8" s="73" customFormat="1">
      <c r="A19" s="174"/>
      <c r="B19" s="174"/>
      <c r="C19" s="174"/>
      <c r="D19" s="186"/>
      <c r="E19" s="186"/>
      <c r="F19" s="182"/>
      <c r="G19" s="75"/>
      <c r="H19" s="75"/>
    </row>
    <row r="20" spans="1:8" s="73" customFormat="1">
      <c r="A20" s="174"/>
      <c r="B20" s="174"/>
      <c r="C20" s="174"/>
      <c r="D20" s="186"/>
      <c r="E20" s="186"/>
      <c r="F20" s="182"/>
      <c r="G20" s="75"/>
      <c r="H20" s="75"/>
    </row>
    <row r="21" spans="1:8" s="73" customFormat="1">
      <c r="A21" s="174"/>
      <c r="B21" s="174"/>
      <c r="C21" s="174"/>
      <c r="D21" s="186">
        <v>45929</v>
      </c>
      <c r="E21" s="186">
        <v>45933</v>
      </c>
      <c r="F21" s="182">
        <v>3</v>
      </c>
      <c r="G21" s="75"/>
      <c r="H21" s="75"/>
    </row>
    <row r="22" spans="1:8" s="73" customFormat="1">
      <c r="A22" s="174"/>
      <c r="B22" s="174"/>
      <c r="C22" s="174"/>
      <c r="D22" s="186"/>
      <c r="E22" s="186"/>
      <c r="F22" s="182"/>
      <c r="G22" s="75"/>
      <c r="H22" s="75"/>
    </row>
    <row r="23" spans="1:8" s="73" customFormat="1">
      <c r="A23" s="174"/>
      <c r="B23" s="174"/>
      <c r="C23" s="174"/>
      <c r="D23" s="186"/>
      <c r="E23" s="186"/>
      <c r="F23" s="182"/>
      <c r="G23" s="75"/>
      <c r="H23" s="75"/>
    </row>
    <row r="24" spans="1:8" s="79" customFormat="1" ht="18.75">
      <c r="A24" s="174"/>
      <c r="B24" s="174"/>
      <c r="C24" s="174"/>
      <c r="D24" s="186">
        <v>45971</v>
      </c>
      <c r="E24" s="186">
        <v>45975</v>
      </c>
      <c r="F24" s="182">
        <v>3</v>
      </c>
      <c r="G24" s="80"/>
      <c r="H24" s="80"/>
    </row>
    <row r="25" spans="1:8">
      <c r="A25" s="174"/>
      <c r="B25" s="174"/>
      <c r="C25" s="174"/>
      <c r="D25" s="186"/>
      <c r="E25" s="186"/>
      <c r="F25" s="182"/>
      <c r="G25" s="81"/>
      <c r="H25" s="81"/>
    </row>
    <row r="26" spans="1:8">
      <c r="A26" s="174"/>
      <c r="B26" s="174"/>
      <c r="C26" s="174"/>
      <c r="D26" s="186"/>
      <c r="E26" s="186"/>
      <c r="F26" s="182"/>
      <c r="G26" s="81"/>
      <c r="H26" s="81"/>
    </row>
    <row r="27" spans="1:8" ht="78.75">
      <c r="A27" s="174">
        <v>2</v>
      </c>
      <c r="B27" s="174" t="s">
        <v>130</v>
      </c>
      <c r="C27" s="174">
        <v>36</v>
      </c>
      <c r="D27" s="186">
        <v>45670</v>
      </c>
      <c r="E27" s="186">
        <v>45674</v>
      </c>
      <c r="F27" s="182">
        <v>3</v>
      </c>
      <c r="G27" s="82" t="s">
        <v>131</v>
      </c>
      <c r="H27" s="81" t="s">
        <v>132</v>
      </c>
    </row>
    <row r="28" spans="1:8" ht="63">
      <c r="A28" s="174"/>
      <c r="B28" s="174"/>
      <c r="C28" s="174"/>
      <c r="D28" s="186"/>
      <c r="E28" s="186"/>
      <c r="F28" s="182"/>
      <c r="G28" s="82" t="s">
        <v>133</v>
      </c>
      <c r="H28" s="81" t="s">
        <v>134</v>
      </c>
    </row>
    <row r="29" spans="1:8">
      <c r="A29" s="174"/>
      <c r="B29" s="174"/>
      <c r="C29" s="174"/>
      <c r="D29" s="186"/>
      <c r="E29" s="186"/>
      <c r="F29" s="182"/>
      <c r="G29" s="81"/>
      <c r="H29" s="81" t="s">
        <v>135</v>
      </c>
    </row>
    <row r="30" spans="1:8">
      <c r="A30" s="174"/>
      <c r="B30" s="174"/>
      <c r="C30" s="174"/>
      <c r="D30" s="186">
        <v>45740</v>
      </c>
      <c r="E30" s="186">
        <v>45744</v>
      </c>
      <c r="F30" s="182">
        <v>3</v>
      </c>
      <c r="G30" s="81"/>
      <c r="H30" s="81" t="s">
        <v>136</v>
      </c>
    </row>
    <row r="31" spans="1:8">
      <c r="A31" s="174"/>
      <c r="B31" s="174"/>
      <c r="C31" s="174"/>
      <c r="D31" s="186"/>
      <c r="E31" s="186"/>
      <c r="F31" s="182"/>
      <c r="G31" s="81"/>
      <c r="H31" s="81" t="s">
        <v>137</v>
      </c>
    </row>
    <row r="32" spans="1:8">
      <c r="A32" s="174"/>
      <c r="B32" s="174"/>
      <c r="C32" s="174"/>
      <c r="D32" s="186"/>
      <c r="E32" s="186"/>
      <c r="F32" s="182"/>
      <c r="G32" s="81"/>
      <c r="H32" s="81" t="s">
        <v>138</v>
      </c>
    </row>
    <row r="33" spans="1:8">
      <c r="A33" s="174"/>
      <c r="B33" s="174"/>
      <c r="C33" s="174"/>
      <c r="D33" s="186">
        <v>45803</v>
      </c>
      <c r="E33" s="186">
        <v>45807</v>
      </c>
      <c r="F33" s="182">
        <v>3</v>
      </c>
      <c r="G33" s="81"/>
      <c r="H33" s="81" t="s">
        <v>139</v>
      </c>
    </row>
    <row r="34" spans="1:8">
      <c r="A34" s="174"/>
      <c r="B34" s="174"/>
      <c r="C34" s="174"/>
      <c r="D34" s="186"/>
      <c r="E34" s="186"/>
      <c r="F34" s="182"/>
      <c r="G34" s="81"/>
      <c r="H34" s="81" t="s">
        <v>140</v>
      </c>
    </row>
    <row r="35" spans="1:8" ht="78.75">
      <c r="A35" s="174"/>
      <c r="B35" s="174"/>
      <c r="C35" s="174"/>
      <c r="D35" s="186"/>
      <c r="E35" s="186"/>
      <c r="F35" s="182"/>
      <c r="G35" s="82" t="s">
        <v>141</v>
      </c>
      <c r="H35" s="81" t="s">
        <v>142</v>
      </c>
    </row>
    <row r="36" spans="1:8" ht="31.5">
      <c r="A36" s="174"/>
      <c r="B36" s="174"/>
      <c r="C36" s="174"/>
      <c r="D36" s="186">
        <v>45915</v>
      </c>
      <c r="E36" s="186">
        <v>45919</v>
      </c>
      <c r="F36" s="182">
        <v>3</v>
      </c>
      <c r="G36" s="82" t="s">
        <v>143</v>
      </c>
      <c r="H36" s="81" t="s">
        <v>144</v>
      </c>
    </row>
    <row r="37" spans="1:8">
      <c r="A37" s="174"/>
      <c r="B37" s="174"/>
      <c r="C37" s="174"/>
      <c r="D37" s="186"/>
      <c r="E37" s="186"/>
      <c r="F37" s="182"/>
      <c r="G37" s="81"/>
      <c r="H37" s="81" t="s">
        <v>145</v>
      </c>
    </row>
    <row r="38" spans="1:8">
      <c r="A38" s="174"/>
      <c r="B38" s="174"/>
      <c r="C38" s="174"/>
      <c r="D38" s="186"/>
      <c r="E38" s="186"/>
      <c r="F38" s="182"/>
      <c r="G38" s="81"/>
      <c r="H38" s="81" t="s">
        <v>146</v>
      </c>
    </row>
    <row r="39" spans="1:8">
      <c r="A39" s="174"/>
      <c r="B39" s="174"/>
      <c r="C39" s="174"/>
      <c r="D39" s="186">
        <v>45985</v>
      </c>
      <c r="E39" s="186">
        <v>45989</v>
      </c>
      <c r="F39" s="182">
        <v>3</v>
      </c>
      <c r="G39" s="81"/>
      <c r="H39" s="81" t="s">
        <v>147</v>
      </c>
    </row>
    <row r="40" spans="1:8">
      <c r="A40" s="174"/>
      <c r="B40" s="174"/>
      <c r="C40" s="174"/>
      <c r="D40" s="186"/>
      <c r="E40" s="186"/>
      <c r="F40" s="182"/>
      <c r="G40" s="81"/>
      <c r="H40" s="81" t="s">
        <v>148</v>
      </c>
    </row>
    <row r="41" spans="1:8">
      <c r="A41" s="174"/>
      <c r="B41" s="174"/>
      <c r="C41" s="174"/>
      <c r="D41" s="186"/>
      <c r="E41" s="186"/>
      <c r="F41" s="182"/>
      <c r="G41" s="81"/>
      <c r="H41" s="81" t="s">
        <v>149</v>
      </c>
    </row>
    <row r="42" spans="1:8">
      <c r="A42" s="174">
        <v>3</v>
      </c>
      <c r="B42" s="174" t="s">
        <v>150</v>
      </c>
      <c r="C42" s="174">
        <v>36</v>
      </c>
      <c r="D42" s="184">
        <v>45677</v>
      </c>
      <c r="E42" s="184">
        <v>45681</v>
      </c>
      <c r="F42" s="185">
        <v>3</v>
      </c>
      <c r="G42" s="153"/>
      <c r="H42" s="153"/>
    </row>
    <row r="43" spans="1:8">
      <c r="A43" s="174"/>
      <c r="B43" s="174"/>
      <c r="C43" s="174"/>
      <c r="D43" s="184"/>
      <c r="E43" s="184"/>
      <c r="F43" s="185"/>
      <c r="G43" s="153"/>
      <c r="H43" s="153"/>
    </row>
    <row r="44" spans="1:8">
      <c r="A44" s="174"/>
      <c r="B44" s="174"/>
      <c r="C44" s="174"/>
      <c r="D44" s="184"/>
      <c r="E44" s="184"/>
      <c r="F44" s="185"/>
      <c r="G44" s="153"/>
      <c r="H44" s="153"/>
    </row>
    <row r="45" spans="1:8" ht="94.5">
      <c r="A45" s="174"/>
      <c r="B45" s="174"/>
      <c r="C45" s="174"/>
      <c r="D45" s="186">
        <v>45831</v>
      </c>
      <c r="E45" s="186">
        <v>45835</v>
      </c>
      <c r="F45" s="182">
        <v>3</v>
      </c>
      <c r="G45" s="72" t="s">
        <v>120</v>
      </c>
      <c r="H45" s="81" t="s">
        <v>121</v>
      </c>
    </row>
    <row r="46" spans="1:8">
      <c r="A46" s="174"/>
      <c r="B46" s="174"/>
      <c r="C46" s="174"/>
      <c r="D46" s="186"/>
      <c r="E46" s="186"/>
      <c r="F46" s="182"/>
      <c r="G46" s="81"/>
      <c r="H46" s="81"/>
    </row>
    <row r="47" spans="1:8">
      <c r="A47" s="174"/>
      <c r="B47" s="174"/>
      <c r="C47" s="174"/>
      <c r="D47" s="186"/>
      <c r="E47" s="186"/>
      <c r="F47" s="182"/>
      <c r="G47" s="81"/>
      <c r="H47" s="81"/>
    </row>
    <row r="48" spans="1:8">
      <c r="A48" s="174"/>
      <c r="B48" s="174"/>
      <c r="C48" s="174"/>
      <c r="D48" s="186">
        <v>45936</v>
      </c>
      <c r="E48" s="186">
        <v>45940</v>
      </c>
      <c r="F48" s="182">
        <v>4</v>
      </c>
      <c r="G48" s="81"/>
      <c r="H48" s="81"/>
    </row>
    <row r="49" spans="1:8">
      <c r="A49" s="174"/>
      <c r="B49" s="174"/>
      <c r="C49" s="174"/>
      <c r="D49" s="186"/>
      <c r="E49" s="186"/>
      <c r="F49" s="182"/>
      <c r="G49" s="81"/>
      <c r="H49" s="81"/>
    </row>
    <row r="50" spans="1:8">
      <c r="A50" s="174"/>
      <c r="B50" s="174"/>
      <c r="C50" s="174"/>
      <c r="D50" s="186"/>
      <c r="E50" s="186"/>
      <c r="F50" s="182"/>
      <c r="G50" s="81"/>
      <c r="H50" s="81"/>
    </row>
    <row r="51" spans="1:8">
      <c r="A51" s="174"/>
      <c r="B51" s="174"/>
      <c r="C51" s="174"/>
      <c r="D51" s="186"/>
      <c r="E51" s="186"/>
      <c r="F51" s="182"/>
      <c r="G51" s="81"/>
      <c r="H51" s="81"/>
    </row>
    <row r="52" spans="1:8" ht="37.5">
      <c r="A52" s="76">
        <v>4</v>
      </c>
      <c r="B52" s="76" t="s">
        <v>151</v>
      </c>
      <c r="C52" s="76">
        <v>48</v>
      </c>
      <c r="D52" s="77">
        <v>45810</v>
      </c>
      <c r="E52" s="77">
        <v>45818</v>
      </c>
      <c r="F52" s="78">
        <v>1</v>
      </c>
      <c r="G52" s="81"/>
      <c r="H52" s="81"/>
    </row>
    <row r="53" spans="1:8" ht="94.5">
      <c r="A53" s="174">
        <v>5</v>
      </c>
      <c r="B53" s="174" t="s">
        <v>152</v>
      </c>
      <c r="C53" s="174">
        <v>265</v>
      </c>
      <c r="D53" s="176" t="s">
        <v>153</v>
      </c>
      <c r="E53" s="176" t="s">
        <v>154</v>
      </c>
      <c r="F53" s="182">
        <v>4</v>
      </c>
      <c r="G53" s="72" t="s">
        <v>120</v>
      </c>
      <c r="H53" s="81" t="s">
        <v>121</v>
      </c>
    </row>
    <row r="54" spans="1:8">
      <c r="A54" s="174"/>
      <c r="B54" s="174"/>
      <c r="C54" s="174"/>
      <c r="D54" s="176"/>
      <c r="E54" s="176"/>
      <c r="F54" s="182"/>
      <c r="G54" s="81"/>
      <c r="H54" s="81" t="s">
        <v>147</v>
      </c>
    </row>
    <row r="55" spans="1:8">
      <c r="A55" s="174"/>
      <c r="B55" s="174"/>
      <c r="C55" s="174"/>
      <c r="D55" s="176" t="s">
        <v>155</v>
      </c>
      <c r="E55" s="176"/>
      <c r="F55" s="182"/>
      <c r="G55" s="81"/>
      <c r="H55" s="81"/>
    </row>
    <row r="56" spans="1:8">
      <c r="A56" s="174"/>
      <c r="B56" s="174"/>
      <c r="C56" s="174"/>
      <c r="D56" s="176"/>
      <c r="E56" s="176"/>
      <c r="F56" s="182"/>
      <c r="G56" s="81"/>
      <c r="H56" s="81"/>
    </row>
    <row r="57" spans="1:8" ht="15.75">
      <c r="A57" s="84"/>
      <c r="B57" s="183" t="s">
        <v>156</v>
      </c>
      <c r="C57" s="183"/>
      <c r="D57" s="183"/>
      <c r="E57" s="183"/>
      <c r="F57" s="183"/>
      <c r="G57" s="81"/>
      <c r="H57" s="81"/>
    </row>
    <row r="58" spans="1:8">
      <c r="A58" s="182">
        <v>6</v>
      </c>
      <c r="B58" s="174" t="s">
        <v>157</v>
      </c>
      <c r="C58" s="174">
        <v>36</v>
      </c>
      <c r="D58" s="176" t="s">
        <v>158</v>
      </c>
      <c r="E58" s="176" t="s">
        <v>159</v>
      </c>
      <c r="F58" s="182">
        <v>3</v>
      </c>
      <c r="G58" s="81"/>
      <c r="H58" s="81"/>
    </row>
    <row r="59" spans="1:8">
      <c r="A59" s="182"/>
      <c r="B59" s="174"/>
      <c r="C59" s="174"/>
      <c r="D59" s="176"/>
      <c r="E59" s="176"/>
      <c r="F59" s="182"/>
      <c r="G59" s="81"/>
      <c r="H59" s="81"/>
    </row>
    <row r="60" spans="1:8">
      <c r="A60" s="182"/>
      <c r="B60" s="174"/>
      <c r="C60" s="174"/>
      <c r="D60" s="176"/>
      <c r="E60" s="176"/>
      <c r="F60" s="182"/>
      <c r="G60" s="81"/>
      <c r="H60" s="81"/>
    </row>
    <row r="61" spans="1:8">
      <c r="A61" s="182"/>
      <c r="B61" s="174"/>
      <c r="C61" s="174"/>
      <c r="D61" s="176" t="s">
        <v>160</v>
      </c>
      <c r="E61" s="176" t="s">
        <v>161</v>
      </c>
      <c r="F61" s="182">
        <v>3</v>
      </c>
      <c r="G61" s="81"/>
      <c r="H61" s="81"/>
    </row>
    <row r="62" spans="1:8">
      <c r="A62" s="182"/>
      <c r="B62" s="174"/>
      <c r="C62" s="174"/>
      <c r="D62" s="176"/>
      <c r="E62" s="176"/>
      <c r="F62" s="182"/>
      <c r="G62" s="81"/>
      <c r="H62" s="81"/>
    </row>
    <row r="63" spans="1:8">
      <c r="A63" s="182"/>
      <c r="B63" s="174"/>
      <c r="C63" s="174"/>
      <c r="D63" s="176"/>
      <c r="E63" s="176"/>
      <c r="F63" s="182"/>
      <c r="G63" s="81"/>
      <c r="H63" s="81"/>
    </row>
    <row r="64" spans="1:8">
      <c r="A64" s="182"/>
      <c r="B64" s="174"/>
      <c r="C64" s="174"/>
      <c r="D64" s="176" t="s">
        <v>162</v>
      </c>
      <c r="E64" s="176" t="s">
        <v>163</v>
      </c>
      <c r="F64" s="182">
        <v>2</v>
      </c>
      <c r="G64" s="81"/>
      <c r="H64" s="81"/>
    </row>
    <row r="65" spans="1:8">
      <c r="A65" s="182"/>
      <c r="B65" s="174"/>
      <c r="C65" s="174"/>
      <c r="D65" s="176"/>
      <c r="E65" s="176"/>
      <c r="F65" s="182"/>
      <c r="G65" s="81"/>
      <c r="H65" s="81"/>
    </row>
    <row r="66" spans="1:8">
      <c r="A66" s="182"/>
      <c r="B66" s="174"/>
      <c r="C66" s="174"/>
      <c r="D66" s="176" t="s">
        <v>164</v>
      </c>
      <c r="E66" s="176" t="s">
        <v>165</v>
      </c>
      <c r="F66" s="182">
        <v>2</v>
      </c>
      <c r="G66" s="65" t="s">
        <v>166</v>
      </c>
      <c r="H66" s="81" t="s">
        <v>167</v>
      </c>
    </row>
    <row r="67" spans="1:8">
      <c r="A67" s="182"/>
      <c r="B67" s="174"/>
      <c r="C67" s="174"/>
      <c r="D67" s="176"/>
      <c r="E67" s="176"/>
      <c r="F67" s="182"/>
      <c r="G67" s="81" t="s">
        <v>166</v>
      </c>
      <c r="H67" s="81" t="s">
        <v>168</v>
      </c>
    </row>
    <row r="68" spans="1:8" ht="30">
      <c r="A68" s="172">
        <v>7</v>
      </c>
      <c r="B68" s="173" t="s">
        <v>169</v>
      </c>
      <c r="C68" s="179">
        <v>36</v>
      </c>
      <c r="D68" s="86" t="s">
        <v>170</v>
      </c>
      <c r="E68" s="86" t="s">
        <v>171</v>
      </c>
      <c r="F68" s="85">
        <v>1</v>
      </c>
      <c r="G68" s="81" t="s">
        <v>166</v>
      </c>
      <c r="H68" s="81" t="s">
        <v>172</v>
      </c>
    </row>
    <row r="69" spans="1:8" ht="30">
      <c r="A69" s="177"/>
      <c r="B69" s="178"/>
      <c r="C69" s="180"/>
      <c r="D69" s="86" t="s">
        <v>173</v>
      </c>
      <c r="E69" s="86" t="s">
        <v>174</v>
      </c>
      <c r="F69" s="85">
        <v>1</v>
      </c>
      <c r="G69" s="81" t="s">
        <v>175</v>
      </c>
      <c r="H69" s="81" t="s">
        <v>176</v>
      </c>
    </row>
    <row r="70" spans="1:8" ht="18.75">
      <c r="A70" s="177"/>
      <c r="B70" s="178"/>
      <c r="C70" s="180"/>
      <c r="D70" s="86" t="s">
        <v>177</v>
      </c>
      <c r="E70" s="86" t="s">
        <v>178</v>
      </c>
      <c r="F70" s="85">
        <v>1</v>
      </c>
      <c r="G70" s="81"/>
      <c r="H70" s="81"/>
    </row>
    <row r="71" spans="1:8" ht="30">
      <c r="A71" s="172">
        <v>8</v>
      </c>
      <c r="B71" s="173" t="s">
        <v>179</v>
      </c>
      <c r="C71" s="179">
        <v>72</v>
      </c>
      <c r="D71" s="83" t="s">
        <v>158</v>
      </c>
      <c r="E71" s="83" t="s">
        <v>180</v>
      </c>
      <c r="F71" s="78">
        <v>1</v>
      </c>
      <c r="G71" s="81" t="s">
        <v>181</v>
      </c>
      <c r="H71" s="81" t="s">
        <v>182</v>
      </c>
    </row>
    <row r="72" spans="1:8" ht="18.75">
      <c r="A72" s="172"/>
      <c r="B72" s="173"/>
      <c r="C72" s="179"/>
      <c r="D72" s="86" t="s">
        <v>183</v>
      </c>
      <c r="E72" s="86" t="s">
        <v>184</v>
      </c>
      <c r="F72" s="85">
        <v>1</v>
      </c>
      <c r="G72" s="81"/>
      <c r="H72" s="81"/>
    </row>
    <row r="73" spans="1:8">
      <c r="A73" s="172"/>
      <c r="B73" s="173"/>
      <c r="C73" s="179"/>
      <c r="D73" s="176" t="s">
        <v>185</v>
      </c>
      <c r="E73" s="176" t="s">
        <v>161</v>
      </c>
      <c r="F73" s="182">
        <v>2</v>
      </c>
      <c r="G73" s="81"/>
      <c r="H73" s="81"/>
    </row>
    <row r="74" spans="1:8">
      <c r="A74" s="172"/>
      <c r="B74" s="173"/>
      <c r="C74" s="179"/>
      <c r="D74" s="176"/>
      <c r="E74" s="176"/>
      <c r="F74" s="182"/>
      <c r="G74" s="81"/>
      <c r="H74" s="81"/>
    </row>
    <row r="75" spans="1:8" ht="18.75">
      <c r="A75" s="172"/>
      <c r="B75" s="173"/>
      <c r="C75" s="179"/>
      <c r="D75" s="86" t="s">
        <v>186</v>
      </c>
      <c r="E75" s="86" t="s">
        <v>187</v>
      </c>
      <c r="F75" s="85">
        <v>1</v>
      </c>
      <c r="G75" s="81"/>
      <c r="H75" s="81"/>
    </row>
    <row r="76" spans="1:8">
      <c r="A76" s="172"/>
      <c r="B76" s="173"/>
      <c r="C76" s="179"/>
      <c r="D76" s="176" t="s">
        <v>153</v>
      </c>
      <c r="E76" s="176" t="s">
        <v>188</v>
      </c>
      <c r="F76" s="182">
        <v>2</v>
      </c>
      <c r="G76" s="81"/>
      <c r="H76" s="81"/>
    </row>
    <row r="77" spans="1:8">
      <c r="A77" s="172"/>
      <c r="B77" s="173"/>
      <c r="C77" s="179"/>
      <c r="D77" s="176"/>
      <c r="E77" s="176"/>
      <c r="F77" s="182"/>
      <c r="G77" s="81"/>
      <c r="H77" s="81"/>
    </row>
    <row r="78" spans="1:8" ht="30">
      <c r="A78" s="172"/>
      <c r="B78" s="178"/>
      <c r="C78" s="180"/>
      <c r="D78" s="86" t="s">
        <v>189</v>
      </c>
      <c r="E78" s="86" t="s">
        <v>190</v>
      </c>
      <c r="F78" s="85">
        <v>1</v>
      </c>
      <c r="G78" s="81" t="s">
        <v>191</v>
      </c>
      <c r="H78" s="81" t="s">
        <v>192</v>
      </c>
    </row>
    <row r="79" spans="1:8" ht="18.75">
      <c r="A79" s="172">
        <v>9</v>
      </c>
      <c r="B79" s="173" t="s">
        <v>193</v>
      </c>
      <c r="C79" s="179">
        <v>36</v>
      </c>
      <c r="D79" s="154" t="s">
        <v>194</v>
      </c>
      <c r="E79" s="154" t="s">
        <v>195</v>
      </c>
      <c r="F79" s="155">
        <v>1</v>
      </c>
      <c r="G79" s="153"/>
      <c r="H79" s="153"/>
    </row>
    <row r="80" spans="1:8" ht="18.75">
      <c r="A80" s="172"/>
      <c r="B80" s="173"/>
      <c r="C80" s="180"/>
      <c r="D80" s="86" t="s">
        <v>196</v>
      </c>
      <c r="E80" s="86" t="s">
        <v>197</v>
      </c>
      <c r="F80" s="85">
        <v>1</v>
      </c>
      <c r="G80" s="81"/>
      <c r="H80" s="81"/>
    </row>
    <row r="81" spans="1:8" ht="18.75">
      <c r="A81" s="172"/>
      <c r="B81" s="173"/>
      <c r="C81" s="180"/>
      <c r="D81" s="86" t="s">
        <v>198</v>
      </c>
      <c r="E81" s="86" t="s">
        <v>188</v>
      </c>
      <c r="F81" s="85">
        <v>1</v>
      </c>
      <c r="G81" s="81"/>
      <c r="H81" s="81"/>
    </row>
    <row r="82" spans="1:8" ht="18.75">
      <c r="A82" s="177"/>
      <c r="B82" s="178"/>
      <c r="C82" s="180"/>
      <c r="D82" s="86" t="s">
        <v>199</v>
      </c>
      <c r="E82" s="86" t="s">
        <v>200</v>
      </c>
      <c r="F82" s="85">
        <v>1</v>
      </c>
      <c r="G82" s="81"/>
      <c r="H82" s="81"/>
    </row>
    <row r="83" spans="1:8" ht="18.75">
      <c r="A83" s="172">
        <v>10</v>
      </c>
      <c r="B83" s="173" t="s">
        <v>201</v>
      </c>
      <c r="C83" s="179">
        <v>36</v>
      </c>
      <c r="D83" s="86" t="s">
        <v>158</v>
      </c>
      <c r="E83" s="86" t="s">
        <v>180</v>
      </c>
      <c r="F83" s="85">
        <v>1</v>
      </c>
      <c r="G83" s="81"/>
      <c r="H83" s="81"/>
    </row>
    <row r="84" spans="1:8" ht="18.75">
      <c r="A84" s="172"/>
      <c r="B84" s="173"/>
      <c r="C84" s="179"/>
      <c r="D84" s="181" t="s">
        <v>202</v>
      </c>
      <c r="E84" s="179"/>
      <c r="F84" s="87"/>
      <c r="G84" s="81"/>
      <c r="H84" s="81"/>
    </row>
    <row r="85" spans="1:8" ht="18.75">
      <c r="A85" s="172"/>
      <c r="B85" s="173"/>
      <c r="C85" s="179"/>
      <c r="D85" s="86" t="s">
        <v>185</v>
      </c>
      <c r="E85" s="86" t="s">
        <v>161</v>
      </c>
      <c r="F85" s="85">
        <v>1</v>
      </c>
      <c r="G85" s="81"/>
      <c r="H85" s="81"/>
    </row>
    <row r="86" spans="1:8" ht="18.75">
      <c r="A86" s="172"/>
      <c r="B86" s="173"/>
      <c r="C86" s="179"/>
      <c r="D86" s="181" t="s">
        <v>202</v>
      </c>
      <c r="E86" s="179"/>
      <c r="F86" s="87"/>
      <c r="G86" s="81"/>
      <c r="H86" s="81"/>
    </row>
    <row r="87" spans="1:8" ht="30.75">
      <c r="A87" s="172"/>
      <c r="B87" s="173"/>
      <c r="C87" s="179"/>
      <c r="D87" s="86" t="s">
        <v>162</v>
      </c>
      <c r="E87" s="86" t="s">
        <v>174</v>
      </c>
      <c r="F87" s="88">
        <v>1</v>
      </c>
      <c r="G87" s="81" t="s">
        <v>203</v>
      </c>
      <c r="H87" s="81" t="s">
        <v>204</v>
      </c>
    </row>
    <row r="88" spans="1:8" ht="18.75">
      <c r="A88" s="172"/>
      <c r="B88" s="173"/>
      <c r="C88" s="179"/>
      <c r="D88" s="181" t="s">
        <v>202</v>
      </c>
      <c r="E88" s="179"/>
      <c r="F88" s="88"/>
      <c r="G88" s="81"/>
      <c r="H88" s="81"/>
    </row>
    <row r="89" spans="1:8" ht="18.75">
      <c r="A89" s="172"/>
      <c r="B89" s="173"/>
      <c r="C89" s="179"/>
      <c r="D89" s="86" t="s">
        <v>153</v>
      </c>
      <c r="E89" s="86" t="s">
        <v>188</v>
      </c>
      <c r="F89" s="88">
        <v>1</v>
      </c>
      <c r="G89" s="81"/>
      <c r="H89" s="81"/>
    </row>
    <row r="90" spans="1:8" ht="18.75">
      <c r="A90" s="177"/>
      <c r="B90" s="178"/>
      <c r="C90" s="180"/>
      <c r="D90" s="181" t="s">
        <v>202</v>
      </c>
      <c r="E90" s="179"/>
      <c r="F90" s="88"/>
      <c r="G90" s="81"/>
      <c r="H90" s="81"/>
    </row>
    <row r="91" spans="1:8" ht="18.75">
      <c r="A91" s="177"/>
      <c r="B91" s="178"/>
      <c r="C91" s="180"/>
      <c r="D91" s="86" t="s">
        <v>205</v>
      </c>
      <c r="E91" s="86" t="s">
        <v>200</v>
      </c>
      <c r="F91" s="88">
        <v>1</v>
      </c>
      <c r="G91" s="81"/>
      <c r="H91" s="81"/>
    </row>
    <row r="92" spans="1:8" ht="18.75">
      <c r="A92" s="177"/>
      <c r="B92" s="178"/>
      <c r="C92" s="180"/>
      <c r="D92" s="181" t="s">
        <v>202</v>
      </c>
      <c r="E92" s="179"/>
      <c r="F92" s="88"/>
      <c r="G92" s="81"/>
      <c r="H92" s="81"/>
    </row>
    <row r="93" spans="1:8" s="89" customFormat="1" ht="18.75">
      <c r="A93" s="172">
        <v>11</v>
      </c>
      <c r="B93" s="173" t="s">
        <v>206</v>
      </c>
      <c r="C93" s="179">
        <v>36</v>
      </c>
      <c r="D93" s="86" t="s">
        <v>207</v>
      </c>
      <c r="E93" s="86" t="s">
        <v>171</v>
      </c>
      <c r="F93" s="175">
        <v>2</v>
      </c>
      <c r="G93" s="91"/>
      <c r="H93" s="91"/>
    </row>
    <row r="94" spans="1:8" s="89" customFormat="1" ht="18.75">
      <c r="A94" s="177"/>
      <c r="B94" s="178"/>
      <c r="C94" s="180"/>
      <c r="D94" s="181" t="s">
        <v>202</v>
      </c>
      <c r="E94" s="179"/>
      <c r="F94" s="175"/>
      <c r="G94" s="91"/>
      <c r="H94" s="91"/>
    </row>
    <row r="95" spans="1:8" s="89" customFormat="1" ht="18.75">
      <c r="A95" s="177"/>
      <c r="B95" s="178"/>
      <c r="C95" s="180"/>
      <c r="D95" s="86" t="s">
        <v>186</v>
      </c>
      <c r="E95" s="86" t="s">
        <v>187</v>
      </c>
      <c r="F95" s="88">
        <v>1</v>
      </c>
      <c r="G95" s="91"/>
      <c r="H95" s="91"/>
    </row>
    <row r="96" spans="1:8" s="89" customFormat="1" ht="18.75">
      <c r="A96" s="177"/>
      <c r="B96" s="178"/>
      <c r="C96" s="180"/>
      <c r="D96" s="181" t="s">
        <v>202</v>
      </c>
      <c r="E96" s="179"/>
      <c r="F96" s="88"/>
      <c r="G96" s="91"/>
      <c r="H96" s="91"/>
    </row>
    <row r="97" spans="1:8" s="89" customFormat="1" ht="18.75">
      <c r="A97" s="177"/>
      <c r="B97" s="178"/>
      <c r="C97" s="180"/>
      <c r="D97" s="86" t="s">
        <v>164</v>
      </c>
      <c r="E97" s="92">
        <v>45971</v>
      </c>
      <c r="F97" s="175">
        <v>2</v>
      </c>
      <c r="G97" s="91"/>
      <c r="H97" s="91"/>
    </row>
    <row r="98" spans="1:8" s="89" customFormat="1" ht="18.75">
      <c r="A98" s="177"/>
      <c r="B98" s="178"/>
      <c r="C98" s="180"/>
      <c r="D98" s="181" t="s">
        <v>202</v>
      </c>
      <c r="E98" s="179"/>
      <c r="F98" s="175"/>
      <c r="G98" s="91"/>
      <c r="H98" s="91"/>
    </row>
    <row r="99" spans="1:8" ht="18.75">
      <c r="A99" s="172">
        <v>12</v>
      </c>
      <c r="B99" s="173" t="s">
        <v>208</v>
      </c>
      <c r="C99" s="179">
        <v>36</v>
      </c>
      <c r="D99" s="86" t="s">
        <v>209</v>
      </c>
      <c r="E99" s="86" t="s">
        <v>210</v>
      </c>
      <c r="F99" s="88">
        <v>1</v>
      </c>
      <c r="G99" s="81"/>
      <c r="H99" s="81"/>
    </row>
    <row r="100" spans="1:8" ht="18.75">
      <c r="A100" s="177"/>
      <c r="B100" s="178"/>
      <c r="C100" s="180"/>
      <c r="D100" s="86" t="s">
        <v>186</v>
      </c>
      <c r="E100" s="86" t="s">
        <v>211</v>
      </c>
      <c r="F100" s="88">
        <v>1</v>
      </c>
      <c r="G100" s="81"/>
      <c r="H100" s="81"/>
    </row>
    <row r="101" spans="1:8" ht="18.75">
      <c r="A101" s="177"/>
      <c r="B101" s="178"/>
      <c r="C101" s="180"/>
      <c r="D101" s="86" t="s">
        <v>154</v>
      </c>
      <c r="E101" s="86" t="s">
        <v>212</v>
      </c>
      <c r="F101" s="88">
        <v>1</v>
      </c>
      <c r="G101" s="81"/>
      <c r="H101" s="81"/>
    </row>
    <row r="102" spans="1:8" ht="18.75">
      <c r="A102" s="172">
        <v>13</v>
      </c>
      <c r="B102" s="173" t="s">
        <v>213</v>
      </c>
      <c r="C102" s="174">
        <v>36</v>
      </c>
      <c r="D102" s="83" t="s">
        <v>214</v>
      </c>
      <c r="E102" s="83" t="s">
        <v>210</v>
      </c>
      <c r="F102" s="175">
        <v>1</v>
      </c>
      <c r="G102" s="81"/>
      <c r="H102" s="81"/>
    </row>
    <row r="103" spans="1:8" ht="18.75">
      <c r="A103" s="172"/>
      <c r="B103" s="173"/>
      <c r="C103" s="174"/>
      <c r="D103" s="176" t="s">
        <v>202</v>
      </c>
      <c r="E103" s="174"/>
      <c r="F103" s="175"/>
      <c r="G103" s="81"/>
      <c r="H103" s="81"/>
    </row>
    <row r="104" spans="1:8" ht="37.5">
      <c r="A104" s="93">
        <v>14</v>
      </c>
      <c r="B104" s="94" t="s">
        <v>215</v>
      </c>
      <c r="C104" s="90">
        <v>24</v>
      </c>
      <c r="D104" s="95">
        <v>45768</v>
      </c>
      <c r="E104" s="95">
        <v>45771</v>
      </c>
      <c r="F104" s="90">
        <v>1</v>
      </c>
      <c r="G104" s="81"/>
      <c r="H104" s="81"/>
    </row>
  </sheetData>
  <mergeCells count="119">
    <mergeCell ref="B1:F1"/>
    <mergeCell ref="B2:F2"/>
    <mergeCell ref="B3:F3"/>
    <mergeCell ref="B4:F4"/>
    <mergeCell ref="A5:F5"/>
    <mergeCell ref="A6:F6"/>
    <mergeCell ref="A7:F7"/>
    <mergeCell ref="A8:F8"/>
    <mergeCell ref="A9:F9"/>
    <mergeCell ref="A12:A26"/>
    <mergeCell ref="B12:B26"/>
    <mergeCell ref="C12:C26"/>
    <mergeCell ref="D12:D14"/>
    <mergeCell ref="E12:E14"/>
    <mergeCell ref="F12:F14"/>
    <mergeCell ref="D15:D17"/>
    <mergeCell ref="E15:E17"/>
    <mergeCell ref="F15:F17"/>
    <mergeCell ref="D18:D20"/>
    <mergeCell ref="E18:E20"/>
    <mergeCell ref="F18:F20"/>
    <mergeCell ref="D21:D23"/>
    <mergeCell ref="E21:E23"/>
    <mergeCell ref="F21:F23"/>
    <mergeCell ref="D24:D26"/>
    <mergeCell ref="E24:E26"/>
    <mergeCell ref="F24:F26"/>
    <mergeCell ref="A27:A41"/>
    <mergeCell ref="B27:B41"/>
    <mergeCell ref="C27:C41"/>
    <mergeCell ref="D27:D29"/>
    <mergeCell ref="E27:E29"/>
    <mergeCell ref="F27:F29"/>
    <mergeCell ref="D30:D32"/>
    <mergeCell ref="E30:E32"/>
    <mergeCell ref="F30:F32"/>
    <mergeCell ref="D33:D35"/>
    <mergeCell ref="E33:E35"/>
    <mergeCell ref="F33:F35"/>
    <mergeCell ref="D36:D38"/>
    <mergeCell ref="E36:E38"/>
    <mergeCell ref="F36:F38"/>
    <mergeCell ref="D39:D41"/>
    <mergeCell ref="E39:E41"/>
    <mergeCell ref="F39:F41"/>
    <mergeCell ref="A42:A51"/>
    <mergeCell ref="B42:B51"/>
    <mergeCell ref="C42:C51"/>
    <mergeCell ref="D42:D44"/>
    <mergeCell ref="E42:E44"/>
    <mergeCell ref="F42:F44"/>
    <mergeCell ref="D45:D47"/>
    <mergeCell ref="E45:E47"/>
    <mergeCell ref="F45:F47"/>
    <mergeCell ref="D48:D51"/>
    <mergeCell ref="E48:E51"/>
    <mergeCell ref="F48:F51"/>
    <mergeCell ref="A53:A56"/>
    <mergeCell ref="B53:B56"/>
    <mergeCell ref="C53:C56"/>
    <mergeCell ref="D53:D54"/>
    <mergeCell ref="E53:E54"/>
    <mergeCell ref="F53:F56"/>
    <mergeCell ref="D55:E56"/>
    <mergeCell ref="B57:F57"/>
    <mergeCell ref="A58:A67"/>
    <mergeCell ref="B58:B67"/>
    <mergeCell ref="C58:C67"/>
    <mergeCell ref="D58:D60"/>
    <mergeCell ref="E58:E60"/>
    <mergeCell ref="F58:F60"/>
    <mergeCell ref="D61:D63"/>
    <mergeCell ref="E61:E63"/>
    <mergeCell ref="F61:F63"/>
    <mergeCell ref="D64:D65"/>
    <mergeCell ref="E64:E65"/>
    <mergeCell ref="F64:F65"/>
    <mergeCell ref="D66:D67"/>
    <mergeCell ref="E66:E67"/>
    <mergeCell ref="F66:F67"/>
    <mergeCell ref="A68:A70"/>
    <mergeCell ref="B68:B70"/>
    <mergeCell ref="C68:C70"/>
    <mergeCell ref="A71:A78"/>
    <mergeCell ref="B71:B78"/>
    <mergeCell ref="C71:C78"/>
    <mergeCell ref="D73:D74"/>
    <mergeCell ref="E73:E74"/>
    <mergeCell ref="F73:F74"/>
    <mergeCell ref="D76:D77"/>
    <mergeCell ref="E76:E77"/>
    <mergeCell ref="F76:F77"/>
    <mergeCell ref="A79:A82"/>
    <mergeCell ref="B79:B82"/>
    <mergeCell ref="C79:C82"/>
    <mergeCell ref="A83:A92"/>
    <mergeCell ref="B83:B92"/>
    <mergeCell ref="C83:C92"/>
    <mergeCell ref="D84:E84"/>
    <mergeCell ref="D86:E86"/>
    <mergeCell ref="D88:E88"/>
    <mergeCell ref="D90:E90"/>
    <mergeCell ref="D92:E92"/>
    <mergeCell ref="A102:A103"/>
    <mergeCell ref="B102:B103"/>
    <mergeCell ref="C102:C103"/>
    <mergeCell ref="F102:F103"/>
    <mergeCell ref="D103:E103"/>
    <mergeCell ref="A93:A98"/>
    <mergeCell ref="B93:B98"/>
    <mergeCell ref="C93:C98"/>
    <mergeCell ref="F93:F94"/>
    <mergeCell ref="D94:E94"/>
    <mergeCell ref="D96:E96"/>
    <mergeCell ref="F97:F98"/>
    <mergeCell ref="D98:E98"/>
    <mergeCell ref="A99:A101"/>
    <mergeCell ref="B99:B101"/>
    <mergeCell ref="C99:C101"/>
  </mergeCells>
  <pageMargins left="0.70866141732283461" right="0" top="0.55118110236220474" bottom="0.3543307086614173" header="0.31496062992125984" footer="0.31496062992125984"/>
  <pageSetup paperSize="9" scale="6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view="pageBreakPreview" topLeftCell="A19" zoomScaleSheetLayoutView="100" workbookViewId="0">
      <selection activeCell="D28" sqref="D28"/>
    </sheetView>
  </sheetViews>
  <sheetFormatPr defaultColWidth="9.140625" defaultRowHeight="15"/>
  <cols>
    <col min="1" max="1" width="4.42578125" style="64" customWidth="1"/>
    <col min="2" max="2" width="67.85546875" style="64" customWidth="1"/>
    <col min="3" max="3" width="12.42578125" style="64" customWidth="1"/>
    <col min="4" max="4" width="20.42578125" style="64" customWidth="1"/>
    <col min="5" max="5" width="18.7109375" style="64" customWidth="1"/>
    <col min="6" max="6" width="15.85546875" style="64" customWidth="1"/>
    <col min="7" max="7" width="30.5703125" style="65" customWidth="1"/>
    <col min="8" max="16384" width="9.140625" style="64"/>
  </cols>
  <sheetData>
    <row r="1" spans="1:7" s="96" customFormat="1" ht="17.25" customHeight="1">
      <c r="A1" s="97"/>
      <c r="B1" s="231" t="s">
        <v>103</v>
      </c>
      <c r="C1" s="232"/>
      <c r="D1" s="232"/>
      <c r="E1" s="232"/>
      <c r="F1" s="232"/>
      <c r="G1" s="98"/>
    </row>
    <row r="2" spans="1:7" s="96" customFormat="1" ht="13.5" customHeight="1">
      <c r="A2" s="97"/>
      <c r="B2" s="231" t="s">
        <v>104</v>
      </c>
      <c r="C2" s="232"/>
      <c r="D2" s="232"/>
      <c r="E2" s="232"/>
      <c r="F2" s="232"/>
      <c r="G2" s="98"/>
    </row>
    <row r="3" spans="1:7" s="96" customFormat="1" ht="16.5" customHeight="1">
      <c r="A3" s="97"/>
      <c r="B3" s="231" t="s">
        <v>105</v>
      </c>
      <c r="C3" s="232"/>
      <c r="D3" s="232"/>
      <c r="E3" s="232"/>
      <c r="F3" s="232"/>
      <c r="G3" s="98"/>
    </row>
    <row r="4" spans="1:7" s="96" customFormat="1" ht="30.75" customHeight="1">
      <c r="A4" s="191" t="s">
        <v>106</v>
      </c>
      <c r="B4" s="233"/>
      <c r="C4" s="233"/>
      <c r="D4" s="233"/>
      <c r="E4" s="233"/>
      <c r="F4" s="234"/>
      <c r="G4" s="99"/>
    </row>
    <row r="5" spans="1:7" s="96" customFormat="1" ht="24" customHeight="1">
      <c r="A5" s="194" t="s">
        <v>216</v>
      </c>
      <c r="B5" s="235"/>
      <c r="C5" s="235"/>
      <c r="D5" s="235"/>
      <c r="E5" s="235"/>
      <c r="F5" s="236"/>
      <c r="G5" s="100"/>
    </row>
    <row r="6" spans="1:7" s="96" customFormat="1" ht="21" customHeight="1">
      <c r="A6" s="226" t="s">
        <v>217</v>
      </c>
      <c r="B6" s="227"/>
      <c r="C6" s="227"/>
      <c r="D6" s="227"/>
      <c r="E6" s="227"/>
      <c r="F6" s="228"/>
      <c r="G6" s="99"/>
    </row>
    <row r="7" spans="1:7" s="96" customFormat="1" ht="19.5" customHeight="1">
      <c r="A7" s="229" t="s">
        <v>218</v>
      </c>
      <c r="B7" s="229"/>
      <c r="C7" s="229"/>
      <c r="D7" s="229"/>
      <c r="E7" s="229"/>
      <c r="F7" s="229"/>
      <c r="G7" s="99"/>
    </row>
    <row r="8" spans="1:7" s="101" customFormat="1" ht="24" customHeight="1">
      <c r="A8" s="230" t="s">
        <v>219</v>
      </c>
      <c r="B8" s="230"/>
      <c r="C8" s="230"/>
      <c r="D8" s="230"/>
      <c r="E8" s="230"/>
      <c r="F8" s="230"/>
      <c r="G8" s="103"/>
    </row>
    <row r="9" spans="1:7" s="104" customFormat="1" ht="78.75" customHeight="1">
      <c r="A9" s="102" t="s">
        <v>111</v>
      </c>
      <c r="B9" s="102" t="s">
        <v>112</v>
      </c>
      <c r="C9" s="102" t="s">
        <v>113</v>
      </c>
      <c r="D9" s="102" t="s">
        <v>114</v>
      </c>
      <c r="E9" s="102" t="s">
        <v>115</v>
      </c>
      <c r="F9" s="102" t="s">
        <v>116</v>
      </c>
      <c r="G9" s="105" t="s">
        <v>12</v>
      </c>
    </row>
    <row r="10" spans="1:7" s="108" customFormat="1" ht="15" customHeight="1">
      <c r="A10" s="106">
        <v>1</v>
      </c>
      <c r="B10" s="106">
        <v>2</v>
      </c>
      <c r="C10" s="106">
        <v>3</v>
      </c>
      <c r="D10" s="106">
        <v>4</v>
      </c>
      <c r="E10" s="106">
        <v>5</v>
      </c>
      <c r="F10" s="106">
        <v>6</v>
      </c>
      <c r="G10" s="107"/>
    </row>
    <row r="11" spans="1:7" s="112" customFormat="1" ht="30">
      <c r="A11" s="217">
        <v>1</v>
      </c>
      <c r="B11" s="211" t="s">
        <v>292</v>
      </c>
      <c r="C11" s="214">
        <v>36</v>
      </c>
      <c r="D11" s="109" t="s">
        <v>214</v>
      </c>
      <c r="E11" s="109" t="s">
        <v>220</v>
      </c>
      <c r="F11" s="110">
        <v>1</v>
      </c>
      <c r="G11" s="111" t="s">
        <v>221</v>
      </c>
    </row>
    <row r="12" spans="1:7" s="112" customFormat="1" ht="30">
      <c r="A12" s="209"/>
      <c r="B12" s="212"/>
      <c r="C12" s="215"/>
      <c r="D12" s="109" t="s">
        <v>222</v>
      </c>
      <c r="E12" s="109" t="s">
        <v>223</v>
      </c>
      <c r="F12" s="110">
        <v>1</v>
      </c>
      <c r="G12" s="111" t="s">
        <v>224</v>
      </c>
    </row>
    <row r="13" spans="1:7" s="112" customFormat="1" ht="45">
      <c r="A13" s="209"/>
      <c r="B13" s="212"/>
      <c r="C13" s="215"/>
      <c r="D13" s="109" t="s">
        <v>225</v>
      </c>
      <c r="E13" s="109" t="s">
        <v>226</v>
      </c>
      <c r="F13" s="110">
        <v>1</v>
      </c>
      <c r="G13" s="111" t="s">
        <v>227</v>
      </c>
    </row>
    <row r="14" spans="1:7" s="112" customFormat="1" ht="30">
      <c r="A14" s="209"/>
      <c r="B14" s="212"/>
      <c r="C14" s="215"/>
      <c r="D14" s="109" t="s">
        <v>199</v>
      </c>
      <c r="E14" s="109" t="s">
        <v>200</v>
      </c>
      <c r="F14" s="110">
        <v>2</v>
      </c>
      <c r="G14" s="111" t="s">
        <v>228</v>
      </c>
    </row>
    <row r="15" spans="1:7" s="112" customFormat="1" ht="30">
      <c r="A15" s="209"/>
      <c r="B15" s="212"/>
      <c r="C15" s="216"/>
      <c r="D15" s="109" t="s">
        <v>229</v>
      </c>
      <c r="E15" s="109" t="s">
        <v>230</v>
      </c>
      <c r="F15" s="110">
        <v>1</v>
      </c>
      <c r="G15" s="111" t="s">
        <v>231</v>
      </c>
    </row>
    <row r="16" spans="1:7" s="112" customFormat="1" ht="45">
      <c r="A16" s="217">
        <v>2</v>
      </c>
      <c r="B16" s="211" t="s">
        <v>293</v>
      </c>
      <c r="C16" s="214">
        <v>36</v>
      </c>
      <c r="D16" s="148" t="s">
        <v>194</v>
      </c>
      <c r="E16" s="148" t="s">
        <v>195</v>
      </c>
      <c r="F16" s="149">
        <v>1</v>
      </c>
      <c r="G16" s="150" t="s">
        <v>232</v>
      </c>
    </row>
    <row r="17" spans="1:7" s="112" customFormat="1" ht="18.75">
      <c r="A17" s="209"/>
      <c r="B17" s="212"/>
      <c r="C17" s="215"/>
      <c r="D17" s="113" t="s">
        <v>214</v>
      </c>
      <c r="E17" s="109" t="s">
        <v>210</v>
      </c>
      <c r="F17" s="204">
        <v>1</v>
      </c>
      <c r="G17" s="111"/>
    </row>
    <row r="18" spans="1:7" s="112" customFormat="1" ht="18.75">
      <c r="A18" s="209"/>
      <c r="B18" s="212"/>
      <c r="C18" s="215"/>
      <c r="D18" s="222" t="s">
        <v>202</v>
      </c>
      <c r="E18" s="223"/>
      <c r="F18" s="205"/>
      <c r="G18" s="114"/>
    </row>
    <row r="19" spans="1:7" s="112" customFormat="1" ht="45">
      <c r="A19" s="209"/>
      <c r="B19" s="212"/>
      <c r="C19" s="215"/>
      <c r="D19" s="115" t="s">
        <v>233</v>
      </c>
      <c r="E19" s="116" t="s">
        <v>234</v>
      </c>
      <c r="F19" s="110">
        <v>2</v>
      </c>
      <c r="G19" s="111" t="s">
        <v>235</v>
      </c>
    </row>
    <row r="20" spans="1:7" s="112" customFormat="1" ht="18.75">
      <c r="A20" s="209"/>
      <c r="B20" s="212"/>
      <c r="C20" s="215"/>
      <c r="D20" s="109" t="s">
        <v>225</v>
      </c>
      <c r="E20" s="117" t="s">
        <v>236</v>
      </c>
      <c r="F20" s="204">
        <v>1</v>
      </c>
      <c r="G20" s="111"/>
    </row>
    <row r="21" spans="1:7" s="112" customFormat="1" ht="30">
      <c r="A21" s="209"/>
      <c r="B21" s="212"/>
      <c r="C21" s="215"/>
      <c r="D21" s="224" t="s">
        <v>202</v>
      </c>
      <c r="E21" s="225"/>
      <c r="F21" s="205"/>
      <c r="G21" s="111" t="s">
        <v>237</v>
      </c>
    </row>
    <row r="22" spans="1:7" s="112" customFormat="1" ht="18.75">
      <c r="A22" s="209"/>
      <c r="B22" s="212"/>
      <c r="C22" s="215"/>
      <c r="D22" s="109" t="s">
        <v>238</v>
      </c>
      <c r="E22" s="117" t="s">
        <v>236</v>
      </c>
      <c r="F22" s="110">
        <v>2</v>
      </c>
      <c r="G22" s="111"/>
    </row>
    <row r="23" spans="1:7" s="112" customFormat="1" ht="18.75">
      <c r="A23" s="209"/>
      <c r="B23" s="212"/>
      <c r="C23" s="215"/>
      <c r="D23" s="109" t="s">
        <v>239</v>
      </c>
      <c r="E23" s="117" t="s">
        <v>190</v>
      </c>
      <c r="F23" s="110">
        <v>2</v>
      </c>
      <c r="G23" s="111"/>
    </row>
    <row r="24" spans="1:7" s="112" customFormat="1" ht="30">
      <c r="A24" s="209"/>
      <c r="B24" s="212"/>
      <c r="C24" s="215"/>
      <c r="D24" s="109" t="s">
        <v>205</v>
      </c>
      <c r="E24" s="117" t="s">
        <v>240</v>
      </c>
      <c r="F24" s="110">
        <v>1</v>
      </c>
      <c r="G24" s="111" t="s">
        <v>241</v>
      </c>
    </row>
    <row r="25" spans="1:7" s="112" customFormat="1" ht="45">
      <c r="A25" s="209"/>
      <c r="B25" s="212"/>
      <c r="C25" s="215"/>
      <c r="D25" s="109" t="s">
        <v>199</v>
      </c>
      <c r="E25" s="117" t="s">
        <v>165</v>
      </c>
      <c r="F25" s="204">
        <v>1</v>
      </c>
      <c r="G25" s="111" t="s">
        <v>242</v>
      </c>
    </row>
    <row r="26" spans="1:7" s="112" customFormat="1" ht="18.75">
      <c r="A26" s="210"/>
      <c r="B26" s="213"/>
      <c r="C26" s="216"/>
      <c r="D26" s="224" t="s">
        <v>202</v>
      </c>
      <c r="E26" s="225"/>
      <c r="F26" s="205"/>
      <c r="G26" s="111"/>
    </row>
    <row r="27" spans="1:7" s="112" customFormat="1" ht="75">
      <c r="A27" s="217">
        <v>3</v>
      </c>
      <c r="B27" s="211" t="s">
        <v>179</v>
      </c>
      <c r="C27" s="214">
        <v>72</v>
      </c>
      <c r="D27" s="151" t="s">
        <v>207</v>
      </c>
      <c r="E27" s="152" t="s">
        <v>171</v>
      </c>
      <c r="F27" s="149">
        <v>1</v>
      </c>
      <c r="G27" s="150" t="s">
        <v>243</v>
      </c>
    </row>
    <row r="28" spans="1:7" s="112" customFormat="1" ht="75">
      <c r="A28" s="209"/>
      <c r="B28" s="212"/>
      <c r="C28" s="215"/>
      <c r="D28" s="118" t="s">
        <v>183</v>
      </c>
      <c r="E28" s="119" t="s">
        <v>184</v>
      </c>
      <c r="F28" s="110">
        <v>1</v>
      </c>
      <c r="G28" s="111" t="s">
        <v>244</v>
      </c>
    </row>
    <row r="29" spans="1:7" s="112" customFormat="1" ht="30">
      <c r="A29" s="209"/>
      <c r="B29" s="212"/>
      <c r="C29" s="215"/>
      <c r="D29" s="118" t="s">
        <v>153</v>
      </c>
      <c r="E29" s="119" t="s">
        <v>188</v>
      </c>
      <c r="F29" s="110">
        <v>1</v>
      </c>
      <c r="G29" s="111" t="s">
        <v>245</v>
      </c>
    </row>
    <row r="30" spans="1:7" s="112" customFormat="1" ht="60">
      <c r="A30" s="210"/>
      <c r="B30" s="213"/>
      <c r="C30" s="216"/>
      <c r="D30" s="118" t="s">
        <v>205</v>
      </c>
      <c r="E30" s="119" t="s">
        <v>200</v>
      </c>
      <c r="F30" s="110">
        <v>1</v>
      </c>
      <c r="G30" s="111" t="s">
        <v>246</v>
      </c>
    </row>
    <row r="31" spans="1:7" s="112" customFormat="1" ht="30">
      <c r="A31" s="217">
        <v>4</v>
      </c>
      <c r="B31" s="211" t="s">
        <v>193</v>
      </c>
      <c r="C31" s="214">
        <v>36</v>
      </c>
      <c r="D31" s="151" t="s">
        <v>207</v>
      </c>
      <c r="E31" s="152" t="s">
        <v>247</v>
      </c>
      <c r="F31" s="149">
        <v>1</v>
      </c>
      <c r="G31" s="150" t="s">
        <v>248</v>
      </c>
    </row>
    <row r="32" spans="1:7" s="112" customFormat="1" ht="30">
      <c r="A32" s="209"/>
      <c r="B32" s="212"/>
      <c r="C32" s="215"/>
      <c r="D32" s="118" t="s">
        <v>209</v>
      </c>
      <c r="E32" s="119" t="s">
        <v>210</v>
      </c>
      <c r="F32" s="110">
        <v>1</v>
      </c>
      <c r="G32" s="111" t="s">
        <v>249</v>
      </c>
    </row>
    <row r="33" spans="1:7" s="112" customFormat="1" ht="45">
      <c r="A33" s="209"/>
      <c r="B33" s="212"/>
      <c r="C33" s="215"/>
      <c r="D33" s="118" t="s">
        <v>183</v>
      </c>
      <c r="E33" s="119" t="s">
        <v>184</v>
      </c>
      <c r="F33" s="204">
        <v>1</v>
      </c>
      <c r="G33" s="111" t="s">
        <v>250</v>
      </c>
    </row>
    <row r="34" spans="1:7" s="112" customFormat="1" ht="18.75">
      <c r="A34" s="209"/>
      <c r="B34" s="212"/>
      <c r="C34" s="215"/>
      <c r="D34" s="206" t="s">
        <v>202</v>
      </c>
      <c r="E34" s="207"/>
      <c r="F34" s="205"/>
      <c r="G34" s="111" t="s">
        <v>251</v>
      </c>
    </row>
    <row r="35" spans="1:7" s="112" customFormat="1" ht="75">
      <c r="A35" s="209"/>
      <c r="B35" s="212"/>
      <c r="C35" s="215"/>
      <c r="D35" s="119" t="s">
        <v>160</v>
      </c>
      <c r="E35" s="120">
        <v>45751</v>
      </c>
      <c r="F35" s="110">
        <v>2</v>
      </c>
      <c r="G35" s="111" t="s">
        <v>252</v>
      </c>
    </row>
    <row r="36" spans="1:7" s="112" customFormat="1" ht="45">
      <c r="A36" s="209"/>
      <c r="B36" s="212"/>
      <c r="C36" s="215"/>
      <c r="D36" s="118" t="s">
        <v>233</v>
      </c>
      <c r="E36" s="119" t="s">
        <v>223</v>
      </c>
      <c r="F36" s="204">
        <v>2</v>
      </c>
      <c r="G36" s="111" t="s">
        <v>253</v>
      </c>
    </row>
    <row r="37" spans="1:7" s="112" customFormat="1" ht="18.75">
      <c r="A37" s="209"/>
      <c r="B37" s="212"/>
      <c r="C37" s="215"/>
      <c r="D37" s="206" t="s">
        <v>202</v>
      </c>
      <c r="E37" s="207"/>
      <c r="F37" s="205"/>
      <c r="G37" s="111"/>
    </row>
    <row r="38" spans="1:7" s="112" customFormat="1" ht="45">
      <c r="A38" s="209"/>
      <c r="B38" s="212"/>
      <c r="C38" s="215"/>
      <c r="D38" s="118" t="s">
        <v>173</v>
      </c>
      <c r="E38" s="119" t="s">
        <v>174</v>
      </c>
      <c r="F38" s="110">
        <v>1</v>
      </c>
      <c r="G38" s="111" t="s">
        <v>254</v>
      </c>
    </row>
    <row r="39" spans="1:7" s="112" customFormat="1" ht="30">
      <c r="A39" s="209"/>
      <c r="B39" s="212"/>
      <c r="C39" s="215"/>
      <c r="D39" s="118" t="s">
        <v>198</v>
      </c>
      <c r="E39" s="119" t="s">
        <v>226</v>
      </c>
      <c r="F39" s="204">
        <v>1</v>
      </c>
      <c r="G39" s="111" t="s">
        <v>255</v>
      </c>
    </row>
    <row r="40" spans="1:7" s="112" customFormat="1" ht="18.75">
      <c r="A40" s="209"/>
      <c r="B40" s="212"/>
      <c r="C40" s="215"/>
      <c r="D40" s="206" t="s">
        <v>202</v>
      </c>
      <c r="E40" s="207"/>
      <c r="F40" s="205"/>
      <c r="G40" s="111"/>
    </row>
    <row r="41" spans="1:7" s="112" customFormat="1" ht="45">
      <c r="A41" s="209"/>
      <c r="B41" s="212"/>
      <c r="C41" s="215"/>
      <c r="D41" s="118" t="s">
        <v>189</v>
      </c>
      <c r="E41" s="119" t="s">
        <v>256</v>
      </c>
      <c r="F41" s="110">
        <v>2</v>
      </c>
      <c r="G41" s="111" t="s">
        <v>257</v>
      </c>
    </row>
    <row r="42" spans="1:7" s="112" customFormat="1" ht="45">
      <c r="A42" s="210"/>
      <c r="B42" s="213"/>
      <c r="C42" s="216"/>
      <c r="D42" s="118" t="s">
        <v>164</v>
      </c>
      <c r="E42" s="119" t="s">
        <v>165</v>
      </c>
      <c r="F42" s="110">
        <v>2</v>
      </c>
      <c r="G42" s="111" t="s">
        <v>258</v>
      </c>
    </row>
    <row r="43" spans="1:7" s="112" customFormat="1" ht="18.75">
      <c r="A43" s="208">
        <v>5</v>
      </c>
      <c r="B43" s="211" t="s">
        <v>259</v>
      </c>
      <c r="C43" s="214">
        <v>36</v>
      </c>
      <c r="D43" s="151" t="s">
        <v>260</v>
      </c>
      <c r="E43" s="152" t="s">
        <v>261</v>
      </c>
      <c r="F43" s="149">
        <v>2</v>
      </c>
      <c r="G43" s="150"/>
    </row>
    <row r="44" spans="1:7" s="112" customFormat="1" ht="105">
      <c r="A44" s="209"/>
      <c r="B44" s="212"/>
      <c r="C44" s="215"/>
      <c r="D44" s="118" t="s">
        <v>183</v>
      </c>
      <c r="E44" s="119" t="s">
        <v>262</v>
      </c>
      <c r="F44" s="110">
        <v>2</v>
      </c>
      <c r="G44" s="111" t="s">
        <v>263</v>
      </c>
    </row>
    <row r="45" spans="1:7" s="112" customFormat="1" ht="135">
      <c r="A45" s="209"/>
      <c r="B45" s="212"/>
      <c r="C45" s="215"/>
      <c r="D45" s="118" t="s">
        <v>185</v>
      </c>
      <c r="E45" s="119" t="s">
        <v>264</v>
      </c>
      <c r="F45" s="110">
        <v>2</v>
      </c>
      <c r="G45" s="111" t="s">
        <v>265</v>
      </c>
    </row>
    <row r="46" spans="1:7" s="112" customFormat="1" ht="90">
      <c r="A46" s="209"/>
      <c r="B46" s="212"/>
      <c r="C46" s="215"/>
      <c r="D46" s="118" t="s">
        <v>222</v>
      </c>
      <c r="E46" s="119" t="s">
        <v>223</v>
      </c>
      <c r="F46" s="110">
        <v>2</v>
      </c>
      <c r="G46" s="111" t="s">
        <v>266</v>
      </c>
    </row>
    <row r="47" spans="1:7" s="112" customFormat="1" ht="45">
      <c r="A47" s="209"/>
      <c r="B47" s="212"/>
      <c r="C47" s="215"/>
      <c r="D47" s="118" t="s">
        <v>267</v>
      </c>
      <c r="E47" s="119" t="s">
        <v>268</v>
      </c>
      <c r="F47" s="110">
        <v>2</v>
      </c>
      <c r="G47" s="111" t="s">
        <v>269</v>
      </c>
    </row>
    <row r="48" spans="1:7" s="112" customFormat="1" ht="18.75">
      <c r="A48" s="209"/>
      <c r="B48" s="212"/>
      <c r="C48" s="215"/>
      <c r="D48" s="118" t="s">
        <v>270</v>
      </c>
      <c r="E48" s="119" t="s">
        <v>271</v>
      </c>
      <c r="F48" s="110">
        <v>2</v>
      </c>
      <c r="G48" s="111"/>
    </row>
    <row r="49" spans="1:7" s="112" customFormat="1" ht="18.75">
      <c r="A49" s="209"/>
      <c r="B49" s="212"/>
      <c r="C49" s="215"/>
      <c r="D49" s="118" t="s">
        <v>186</v>
      </c>
      <c r="E49" s="119" t="s">
        <v>211</v>
      </c>
      <c r="F49" s="110">
        <v>2</v>
      </c>
      <c r="G49" s="111"/>
    </row>
    <row r="50" spans="1:7" s="112" customFormat="1" ht="60">
      <c r="A50" s="209"/>
      <c r="B50" s="212"/>
      <c r="C50" s="215"/>
      <c r="D50" s="118" t="s">
        <v>272</v>
      </c>
      <c r="E50" s="119" t="s">
        <v>187</v>
      </c>
      <c r="F50" s="110">
        <v>2</v>
      </c>
      <c r="G50" s="111" t="s">
        <v>273</v>
      </c>
    </row>
    <row r="51" spans="1:7" s="112" customFormat="1" ht="18.75">
      <c r="A51" s="209"/>
      <c r="B51" s="212"/>
      <c r="C51" s="215"/>
      <c r="D51" s="118" t="s">
        <v>162</v>
      </c>
      <c r="E51" s="119" t="s">
        <v>163</v>
      </c>
      <c r="F51" s="110">
        <v>1</v>
      </c>
      <c r="G51" s="111"/>
    </row>
    <row r="52" spans="1:7" s="112" customFormat="1" ht="18.75">
      <c r="A52" s="209"/>
      <c r="B52" s="212"/>
      <c r="C52" s="215"/>
      <c r="D52" s="118" t="s">
        <v>198</v>
      </c>
      <c r="E52" s="119" t="s">
        <v>188</v>
      </c>
      <c r="F52" s="110">
        <v>2</v>
      </c>
      <c r="G52" s="111"/>
    </row>
    <row r="53" spans="1:7" s="112" customFormat="1" ht="30">
      <c r="A53" s="209"/>
      <c r="B53" s="212"/>
      <c r="C53" s="215"/>
      <c r="D53" s="118" t="s">
        <v>164</v>
      </c>
      <c r="E53" s="119" t="s">
        <v>165</v>
      </c>
      <c r="F53" s="110">
        <v>2</v>
      </c>
      <c r="G53" s="111" t="s">
        <v>274</v>
      </c>
    </row>
    <row r="54" spans="1:7" s="112" customFormat="1" ht="30">
      <c r="A54" s="210"/>
      <c r="B54" s="213"/>
      <c r="C54" s="216"/>
      <c r="D54" s="118" t="s">
        <v>177</v>
      </c>
      <c r="E54" s="119" t="s">
        <v>178</v>
      </c>
      <c r="F54" s="110">
        <v>2</v>
      </c>
      <c r="G54" s="111" t="s">
        <v>275</v>
      </c>
    </row>
    <row r="55" spans="1:7" s="112" customFormat="1" ht="18.75">
      <c r="A55" s="208">
        <v>6</v>
      </c>
      <c r="B55" s="211" t="s">
        <v>276</v>
      </c>
      <c r="C55" s="214">
        <v>36</v>
      </c>
      <c r="D55" s="118" t="s">
        <v>158</v>
      </c>
      <c r="E55" s="119" t="s">
        <v>180</v>
      </c>
      <c r="F55" s="204">
        <v>1</v>
      </c>
      <c r="G55" s="114" t="s">
        <v>277</v>
      </c>
    </row>
    <row r="56" spans="1:7" s="112" customFormat="1" ht="18.75">
      <c r="A56" s="219"/>
      <c r="B56" s="220"/>
      <c r="C56" s="215"/>
      <c r="D56" s="206" t="s">
        <v>202</v>
      </c>
      <c r="E56" s="218"/>
      <c r="F56" s="205"/>
      <c r="G56" s="111"/>
    </row>
    <row r="57" spans="1:7" s="112" customFormat="1" ht="60">
      <c r="A57" s="219"/>
      <c r="B57" s="220"/>
      <c r="C57" s="215"/>
      <c r="D57" s="118" t="s">
        <v>270</v>
      </c>
      <c r="E57" s="119" t="s">
        <v>211</v>
      </c>
      <c r="F57" s="204">
        <v>2</v>
      </c>
      <c r="G57" s="111" t="s">
        <v>278</v>
      </c>
    </row>
    <row r="58" spans="1:7" s="112" customFormat="1" ht="30">
      <c r="A58" s="219"/>
      <c r="B58" s="220"/>
      <c r="C58" s="215"/>
      <c r="D58" s="206" t="s">
        <v>202</v>
      </c>
      <c r="E58" s="218"/>
      <c r="F58" s="205"/>
      <c r="G58" s="111" t="s">
        <v>279</v>
      </c>
    </row>
    <row r="59" spans="1:7" s="112" customFormat="1" ht="18.75">
      <c r="A59" s="219"/>
      <c r="B59" s="220"/>
      <c r="C59" s="215"/>
      <c r="D59" s="118" t="s">
        <v>229</v>
      </c>
      <c r="E59" s="119" t="s">
        <v>212</v>
      </c>
      <c r="F59" s="204">
        <v>1</v>
      </c>
      <c r="G59" s="114"/>
    </row>
    <row r="60" spans="1:7" s="112" customFormat="1" ht="30">
      <c r="A60" s="210"/>
      <c r="B60" s="221"/>
      <c r="C60" s="216"/>
      <c r="D60" s="206" t="s">
        <v>202</v>
      </c>
      <c r="E60" s="218"/>
      <c r="F60" s="205"/>
      <c r="G60" s="111" t="s">
        <v>280</v>
      </c>
    </row>
    <row r="61" spans="1:7" s="112" customFormat="1" ht="30">
      <c r="A61" s="208">
        <v>7</v>
      </c>
      <c r="B61" s="211" t="s">
        <v>208</v>
      </c>
      <c r="C61" s="214">
        <v>36</v>
      </c>
      <c r="D61" s="118" t="s">
        <v>209</v>
      </c>
      <c r="E61" s="119" t="s">
        <v>210</v>
      </c>
      <c r="F61" s="110">
        <v>1</v>
      </c>
      <c r="G61" s="111" t="s">
        <v>281</v>
      </c>
    </row>
    <row r="62" spans="1:7" s="112" customFormat="1" ht="18.75">
      <c r="A62" s="209"/>
      <c r="B62" s="212"/>
      <c r="C62" s="215"/>
      <c r="D62" s="118" t="s">
        <v>196</v>
      </c>
      <c r="E62" s="119" t="s">
        <v>197</v>
      </c>
      <c r="F62" s="110">
        <v>1</v>
      </c>
      <c r="G62" s="111" t="s">
        <v>282</v>
      </c>
    </row>
    <row r="63" spans="1:7" s="112" customFormat="1" ht="18.75">
      <c r="A63" s="209"/>
      <c r="B63" s="212"/>
      <c r="C63" s="215"/>
      <c r="D63" s="118" t="s">
        <v>162</v>
      </c>
      <c r="E63" s="119" t="s">
        <v>163</v>
      </c>
      <c r="F63" s="110">
        <v>2</v>
      </c>
      <c r="G63" s="111"/>
    </row>
    <row r="64" spans="1:7" s="112" customFormat="1" ht="18.75">
      <c r="A64" s="209"/>
      <c r="B64" s="212"/>
      <c r="C64" s="215"/>
      <c r="D64" s="118" t="s">
        <v>225</v>
      </c>
      <c r="E64" s="119" t="s">
        <v>226</v>
      </c>
      <c r="F64" s="110">
        <v>1</v>
      </c>
      <c r="G64" s="111"/>
    </row>
    <row r="65" spans="1:7" s="112" customFormat="1" ht="30">
      <c r="A65" s="210"/>
      <c r="B65" s="213"/>
      <c r="C65" s="216"/>
      <c r="D65" s="118" t="s">
        <v>154</v>
      </c>
      <c r="E65" s="119" t="s">
        <v>212</v>
      </c>
      <c r="F65" s="110">
        <v>1</v>
      </c>
      <c r="G65" s="111" t="s">
        <v>283</v>
      </c>
    </row>
    <row r="66" spans="1:7" s="112" customFormat="1" ht="42.75" customHeight="1">
      <c r="A66" s="121">
        <v>8</v>
      </c>
      <c r="B66" s="122" t="s">
        <v>213</v>
      </c>
      <c r="C66" s="123">
        <v>36</v>
      </c>
      <c r="D66" s="118" t="s">
        <v>173</v>
      </c>
      <c r="E66" s="119" t="s">
        <v>174</v>
      </c>
      <c r="F66" s="110">
        <v>1</v>
      </c>
      <c r="G66" s="111" t="s">
        <v>284</v>
      </c>
    </row>
    <row r="67" spans="1:7" s="112" customFormat="1" ht="45">
      <c r="A67" s="217">
        <v>9</v>
      </c>
      <c r="B67" s="211" t="s">
        <v>285</v>
      </c>
      <c r="C67" s="214">
        <v>72</v>
      </c>
      <c r="D67" s="118" t="s">
        <v>170</v>
      </c>
      <c r="E67" s="119" t="s">
        <v>159</v>
      </c>
      <c r="F67" s="110">
        <v>3</v>
      </c>
      <c r="G67" s="111" t="s">
        <v>286</v>
      </c>
    </row>
    <row r="68" spans="1:7" s="112" customFormat="1" ht="45">
      <c r="A68" s="209"/>
      <c r="B68" s="212"/>
      <c r="C68" s="215"/>
      <c r="D68" s="118" t="s">
        <v>160</v>
      </c>
      <c r="E68" s="119" t="s">
        <v>234</v>
      </c>
      <c r="F68" s="110">
        <v>4</v>
      </c>
      <c r="G68" s="111" t="s">
        <v>287</v>
      </c>
    </row>
    <row r="69" spans="1:7" s="112" customFormat="1" ht="18.75">
      <c r="A69" s="209"/>
      <c r="B69" s="212"/>
      <c r="C69" s="215"/>
      <c r="D69" s="118" t="s">
        <v>267</v>
      </c>
      <c r="E69" s="119" t="s">
        <v>187</v>
      </c>
      <c r="F69" s="204">
        <v>3</v>
      </c>
      <c r="G69" s="111"/>
    </row>
    <row r="70" spans="1:7" s="112" customFormat="1" ht="18.75">
      <c r="A70" s="209"/>
      <c r="B70" s="212"/>
      <c r="C70" s="215"/>
      <c r="D70" s="206" t="s">
        <v>202</v>
      </c>
      <c r="E70" s="207"/>
      <c r="F70" s="205"/>
      <c r="G70" s="111" t="s">
        <v>288</v>
      </c>
    </row>
    <row r="71" spans="1:7" s="112" customFormat="1" ht="90">
      <c r="A71" s="210"/>
      <c r="B71" s="213"/>
      <c r="C71" s="216"/>
      <c r="D71" s="118" t="s">
        <v>229</v>
      </c>
      <c r="E71" s="119" t="s">
        <v>212</v>
      </c>
      <c r="F71" s="110">
        <v>3</v>
      </c>
      <c r="G71" s="111" t="s">
        <v>289</v>
      </c>
    </row>
    <row r="72" spans="1:7" s="112" customFormat="1" ht="49.5" customHeight="1">
      <c r="A72" s="124">
        <v>10</v>
      </c>
      <c r="B72" s="125" t="s">
        <v>290</v>
      </c>
      <c r="C72" s="126">
        <v>72</v>
      </c>
      <c r="D72" s="127" t="s">
        <v>205</v>
      </c>
      <c r="E72" s="128" t="s">
        <v>200</v>
      </c>
      <c r="F72" s="110">
        <v>2</v>
      </c>
      <c r="G72" s="111" t="s">
        <v>291</v>
      </c>
    </row>
  </sheetData>
  <mergeCells count="52">
    <mergeCell ref="B1:F1"/>
    <mergeCell ref="B2:F2"/>
    <mergeCell ref="B3:F3"/>
    <mergeCell ref="A4:F4"/>
    <mergeCell ref="A5:F5"/>
    <mergeCell ref="A6:F6"/>
    <mergeCell ref="A7:F7"/>
    <mergeCell ref="A8:F8"/>
    <mergeCell ref="A11:A15"/>
    <mergeCell ref="B11:B15"/>
    <mergeCell ref="C11:C15"/>
    <mergeCell ref="A16:A26"/>
    <mergeCell ref="B16:B26"/>
    <mergeCell ref="C16:C26"/>
    <mergeCell ref="F17:F18"/>
    <mergeCell ref="D18:E18"/>
    <mergeCell ref="F20:F21"/>
    <mergeCell ref="D21:E21"/>
    <mergeCell ref="F25:F26"/>
    <mergeCell ref="D26:E26"/>
    <mergeCell ref="A27:A30"/>
    <mergeCell ref="B27:B30"/>
    <mergeCell ref="C27:C30"/>
    <mergeCell ref="A31:A42"/>
    <mergeCell ref="B31:B42"/>
    <mergeCell ref="C31:C42"/>
    <mergeCell ref="F33:F34"/>
    <mergeCell ref="D34:E34"/>
    <mergeCell ref="F36:F37"/>
    <mergeCell ref="D37:E37"/>
    <mergeCell ref="F39:F40"/>
    <mergeCell ref="D40:E40"/>
    <mergeCell ref="A43:A54"/>
    <mergeCell ref="B43:B54"/>
    <mergeCell ref="C43:C54"/>
    <mergeCell ref="A55:A60"/>
    <mergeCell ref="B55:B60"/>
    <mergeCell ref="C55:C60"/>
    <mergeCell ref="F55:F56"/>
    <mergeCell ref="D56:E56"/>
    <mergeCell ref="F57:F58"/>
    <mergeCell ref="D58:E58"/>
    <mergeCell ref="F59:F60"/>
    <mergeCell ref="D60:E60"/>
    <mergeCell ref="F69:F70"/>
    <mergeCell ref="D70:E70"/>
    <mergeCell ref="A61:A65"/>
    <mergeCell ref="B61:B65"/>
    <mergeCell ref="C61:C65"/>
    <mergeCell ref="A67:A71"/>
    <mergeCell ref="B67:B71"/>
    <mergeCell ref="C67:C71"/>
  </mergeCells>
  <pageMargins left="0.70866141732283461" right="0.70866141732283461" top="0.74803149606299213" bottom="0.74803149606299213" header="0.31496062992125984" footer="0.31496062992125984"/>
  <pageSetup paperSize="9" scale="76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Курсы ГО на Бабушкина</vt:lpstr>
      <vt:lpstr>Выписка Невский 1 цикл</vt:lpstr>
      <vt:lpstr>Выписка Невский 4 цикл</vt:lpstr>
      <vt:lpstr>'Выписка Невский 1 цикл'!Print_Titles</vt:lpstr>
      <vt:lpstr>'Выписка Невский 4 цикл'!Print_Titles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Трифонова</dc:creator>
  <cp:lastModifiedBy>danilu</cp:lastModifiedBy>
  <cp:revision>52</cp:revision>
  <dcterms:created xsi:type="dcterms:W3CDTF">2024-11-15T11:23:40Z</dcterms:created>
  <dcterms:modified xsi:type="dcterms:W3CDTF">2025-01-21T08:42:27Z</dcterms:modified>
</cp:coreProperties>
</file>